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4\DOC\SB\REGISTROS SB\"/>
    </mc:Choice>
  </mc:AlternateContent>
  <bookViews>
    <workbookView xWindow="0" yWindow="0" windowWidth="20490" windowHeight="7530" tabRatio="850" activeTab="3"/>
  </bookViews>
  <sheets>
    <sheet name=" Registro DS(diario)" sheetId="8" r:id="rId1"/>
    <sheet name="Vaciado d datos servicio(mens)" sheetId="23" r:id="rId2"/>
    <sheet name="Gráficas DS" sheetId="20" r:id="rId3"/>
    <sheet name="Concentrado Final DC" sheetId="25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1" i="23" l="1"/>
  <c r="D51" i="23"/>
  <c r="E51" i="23"/>
  <c r="F51" i="23"/>
  <c r="G51" i="23"/>
  <c r="H51" i="23"/>
  <c r="I51" i="23"/>
  <c r="J51" i="23"/>
  <c r="K51" i="23"/>
  <c r="L51" i="23"/>
  <c r="M51" i="23"/>
  <c r="N51" i="23"/>
  <c r="C52" i="23"/>
  <c r="D52" i="23"/>
  <c r="E52" i="23"/>
  <c r="F52" i="23"/>
  <c r="G52" i="23"/>
  <c r="H52" i="23"/>
  <c r="I52" i="23"/>
  <c r="J52" i="23"/>
  <c r="K52" i="23"/>
  <c r="L52" i="23"/>
  <c r="M52" i="23"/>
  <c r="N52" i="23"/>
  <c r="C53" i="23"/>
  <c r="D53" i="23"/>
  <c r="E53" i="23"/>
  <c r="F53" i="23"/>
  <c r="G53" i="23"/>
  <c r="H53" i="23"/>
  <c r="I53" i="23"/>
  <c r="J53" i="23"/>
  <c r="K53" i="23"/>
  <c r="L53" i="23"/>
  <c r="M53" i="23"/>
  <c r="N53" i="23"/>
  <c r="C54" i="23"/>
  <c r="D54" i="23"/>
  <c r="E54" i="23"/>
  <c r="F54" i="23"/>
  <c r="G54" i="23"/>
  <c r="H54" i="23"/>
  <c r="I54" i="23"/>
  <c r="J54" i="23"/>
  <c r="K54" i="23"/>
  <c r="L54" i="23"/>
  <c r="M54" i="23"/>
  <c r="N54" i="23"/>
  <c r="C55" i="23"/>
  <c r="D55" i="23"/>
  <c r="E55" i="23"/>
  <c r="F55" i="23"/>
  <c r="G55" i="23"/>
  <c r="H55" i="23"/>
  <c r="I55" i="23"/>
  <c r="J55" i="23"/>
  <c r="K55" i="23"/>
  <c r="L55" i="23"/>
  <c r="M55" i="23"/>
  <c r="N55" i="23"/>
  <c r="C56" i="23"/>
  <c r="D56" i="23"/>
  <c r="E56" i="23"/>
  <c r="F56" i="23"/>
  <c r="G56" i="23"/>
  <c r="H56" i="23"/>
  <c r="I56" i="23"/>
  <c r="J56" i="23"/>
  <c r="K56" i="23"/>
  <c r="L56" i="23"/>
  <c r="M56" i="23"/>
  <c r="N56" i="23"/>
  <c r="C57" i="23"/>
  <c r="D57" i="23"/>
  <c r="E57" i="23"/>
  <c r="F57" i="23"/>
  <c r="G57" i="23"/>
  <c r="H57" i="23"/>
  <c r="I57" i="23"/>
  <c r="J57" i="23"/>
  <c r="K57" i="23"/>
  <c r="L57" i="23"/>
  <c r="M57" i="23"/>
  <c r="N57" i="23"/>
  <c r="C58" i="23"/>
  <c r="D58" i="23"/>
  <c r="E58" i="23"/>
  <c r="F58" i="23"/>
  <c r="G58" i="23"/>
  <c r="H58" i="23"/>
  <c r="I58" i="23"/>
  <c r="J58" i="23"/>
  <c r="K58" i="23"/>
  <c r="L58" i="23"/>
  <c r="M58" i="23"/>
  <c r="N58" i="23"/>
  <c r="C59" i="23"/>
  <c r="D59" i="23"/>
  <c r="E59" i="23"/>
  <c r="F59" i="23"/>
  <c r="G59" i="23"/>
  <c r="H59" i="23"/>
  <c r="I59" i="23"/>
  <c r="J59" i="23"/>
  <c r="K59" i="23"/>
  <c r="L59" i="23"/>
  <c r="M59" i="23"/>
  <c r="N59" i="23"/>
  <c r="C60" i="23"/>
  <c r="D60" i="23"/>
  <c r="E60" i="23"/>
  <c r="F60" i="23"/>
  <c r="G60" i="23"/>
  <c r="H60" i="23"/>
  <c r="I60" i="23"/>
  <c r="J60" i="23"/>
  <c r="K60" i="23"/>
  <c r="L60" i="23"/>
  <c r="M60" i="23"/>
  <c r="N60" i="23"/>
  <c r="C61" i="23"/>
  <c r="D61" i="23"/>
  <c r="E61" i="23"/>
  <c r="F61" i="23"/>
  <c r="G61" i="23"/>
  <c r="H61" i="23"/>
  <c r="I61" i="23"/>
  <c r="J61" i="23"/>
  <c r="K61" i="23"/>
  <c r="L61" i="23"/>
  <c r="M61" i="23"/>
  <c r="N61" i="23"/>
  <c r="C62" i="23"/>
  <c r="D62" i="23"/>
  <c r="E62" i="23"/>
  <c r="F62" i="23"/>
  <c r="G62" i="23"/>
  <c r="H62" i="23"/>
  <c r="I62" i="23"/>
  <c r="J62" i="23"/>
  <c r="K62" i="23"/>
  <c r="L62" i="23"/>
  <c r="M62" i="23"/>
  <c r="N62" i="23"/>
  <c r="C63" i="23"/>
  <c r="D63" i="23"/>
  <c r="E63" i="23"/>
  <c r="F63" i="23"/>
  <c r="G63" i="23"/>
  <c r="H63" i="23"/>
  <c r="I63" i="23"/>
  <c r="J63" i="23"/>
  <c r="K63" i="23"/>
  <c r="L63" i="23"/>
  <c r="M63" i="23"/>
  <c r="N63" i="23"/>
  <c r="C64" i="23"/>
  <c r="D64" i="23"/>
  <c r="E64" i="23"/>
  <c r="F64" i="23"/>
  <c r="G64" i="23"/>
  <c r="H64" i="23"/>
  <c r="I64" i="23"/>
  <c r="J64" i="23"/>
  <c r="K64" i="23"/>
  <c r="L64" i="23"/>
  <c r="M64" i="23"/>
  <c r="N64" i="23"/>
  <c r="D50" i="23"/>
  <c r="E50" i="23"/>
  <c r="F50" i="23"/>
  <c r="G50" i="23"/>
  <c r="H50" i="23"/>
  <c r="I50" i="23"/>
  <c r="J50" i="23"/>
  <c r="K50" i="23"/>
  <c r="L50" i="23"/>
  <c r="M50" i="23"/>
  <c r="N50" i="23"/>
  <c r="C50" i="23"/>
  <c r="O64" i="23" l="1"/>
  <c r="O62" i="23"/>
  <c r="O60" i="23"/>
  <c r="O58" i="23"/>
  <c r="O56" i="23"/>
  <c r="O63" i="23"/>
  <c r="O61" i="23"/>
  <c r="O59" i="23"/>
  <c r="O53" i="23"/>
  <c r="O51" i="23"/>
  <c r="O55" i="23"/>
  <c r="O50" i="23"/>
  <c r="O54" i="23"/>
  <c r="O52" i="23"/>
  <c r="O57" i="23"/>
  <c r="C4" i="25" l="1"/>
  <c r="B6" i="25" l="1"/>
  <c r="B7" i="25"/>
  <c r="B8" i="25"/>
  <c r="B9" i="25"/>
  <c r="B10" i="25"/>
  <c r="B11" i="25"/>
  <c r="B12" i="25"/>
  <c r="B13" i="25"/>
  <c r="B14" i="25"/>
  <c r="B15" i="25"/>
  <c r="B16" i="25"/>
  <c r="B5" i="25"/>
  <c r="C5" i="25" s="1"/>
  <c r="M18" i="25" l="1"/>
  <c r="L18" i="25" l="1"/>
  <c r="D18" i="25"/>
  <c r="E18" i="25"/>
  <c r="F18" i="25"/>
  <c r="G18" i="25"/>
  <c r="H18" i="25"/>
  <c r="I18" i="25"/>
  <c r="J18" i="25"/>
  <c r="K18" i="25"/>
  <c r="R5" i="25" l="1"/>
  <c r="S5" i="25" s="1"/>
  <c r="C6" i="25"/>
  <c r="R6" i="25" s="1"/>
  <c r="S6" i="25" s="1"/>
  <c r="M19" i="25"/>
  <c r="C7" i="25" l="1"/>
  <c r="R7" i="25" l="1"/>
  <c r="S7" i="25" s="1"/>
  <c r="C8" i="25"/>
  <c r="R8" i="25" l="1"/>
  <c r="S8" i="25" s="1"/>
  <c r="C9" i="25"/>
  <c r="R9" i="25" s="1"/>
  <c r="S9" i="25" s="1"/>
  <c r="C10" i="25" l="1"/>
  <c r="R10" i="25" s="1"/>
  <c r="S10" i="25" s="1"/>
  <c r="C11" i="25" l="1"/>
  <c r="R11" i="25" s="1"/>
  <c r="S11" i="25" s="1"/>
  <c r="C12" i="25" l="1"/>
  <c r="C13" i="25" l="1"/>
  <c r="R12" i="25"/>
  <c r="S12" i="25" s="1"/>
  <c r="C14" i="25" l="1"/>
  <c r="R13" i="25"/>
  <c r="S13" i="25" s="1"/>
  <c r="C15" i="25" l="1"/>
  <c r="R14" i="25"/>
  <c r="S14" i="25" s="1"/>
  <c r="C16" i="25" l="1"/>
  <c r="R16" i="25" s="1"/>
  <c r="S16" i="25" s="1"/>
  <c r="R15" i="25"/>
  <c r="S15" i="25" s="1"/>
  <c r="T5" i="25" l="1"/>
</calcChain>
</file>

<file path=xl/comments1.xml><?xml version="1.0" encoding="utf-8"?>
<comments xmlns="http://schemas.openxmlformats.org/spreadsheetml/2006/main">
  <authors>
    <author>Itzi</author>
  </authors>
  <commentList>
    <comment ref="P3" authorId="0" shapeId="0">
      <text>
        <r>
          <rPr>
            <b/>
            <sz val="9"/>
            <color indexed="81"/>
            <rFont val="Tahoma"/>
            <family val="2"/>
          </rPr>
          <t>Itzi:</t>
        </r>
        <r>
          <rPr>
            <sz val="9"/>
            <color indexed="81"/>
            <rFont val="Tahoma"/>
            <family val="2"/>
          </rPr>
          <t xml:space="preserve">
Libros en espera de algún proceso</t>
        </r>
      </text>
    </comment>
  </commentList>
</comments>
</file>

<file path=xl/sharedStrings.xml><?xml version="1.0" encoding="utf-8"?>
<sst xmlns="http://schemas.openxmlformats.org/spreadsheetml/2006/main" count="237" uniqueCount="97">
  <si>
    <t xml:space="preserve">COLECCIONES </t>
  </si>
  <si>
    <t>No.</t>
  </si>
  <si>
    <t>INGRESOS DEL MES</t>
  </si>
  <si>
    <t>PORCENTAJE DE DISPONIBILIDAD</t>
  </si>
  <si>
    <t>SERVICIOS</t>
  </si>
  <si>
    <t>NOMBRE DEL CENTRO DE INFORMACIÓN</t>
  </si>
  <si>
    <t>MES</t>
  </si>
  <si>
    <t>AÑO</t>
  </si>
  <si>
    <t>RESPONSABLE DE VERIFICAR SEMANALMENTE</t>
  </si>
  <si>
    <t xml:space="preserve">RESPONSABLE DE VERIFICAR EN SÁBADO </t>
  </si>
  <si>
    <t>I.SEGUIMIENTO DE DISPONIBILIDAD</t>
  </si>
  <si>
    <t>1ª SEMANA</t>
  </si>
  <si>
    <t>L</t>
  </si>
  <si>
    <t>M</t>
  </si>
  <si>
    <t>J</t>
  </si>
  <si>
    <t>V</t>
  </si>
  <si>
    <t>S</t>
  </si>
  <si>
    <t>Préstamo a domicilio</t>
  </si>
  <si>
    <t>Préstamo para fotocopiado</t>
  </si>
  <si>
    <t>Préstamo en sala</t>
  </si>
  <si>
    <t>Préstamo en reserva</t>
  </si>
  <si>
    <t>Cubículos de estudio y/o lectura</t>
  </si>
  <si>
    <t>Formación de usuarios</t>
  </si>
  <si>
    <t>Préstamo de lockers y/o casilleros</t>
  </si>
  <si>
    <t>Fotocopiado</t>
  </si>
  <si>
    <t>Impresiones</t>
  </si>
  <si>
    <t xml:space="preserve">Scanner y/o digitalización </t>
  </si>
  <si>
    <t>Sala de lectura</t>
  </si>
  <si>
    <t>2ª SEMANA</t>
  </si>
  <si>
    <t>3ª SEMANA</t>
  </si>
  <si>
    <t>4ª SEMANA</t>
  </si>
  <si>
    <t>5ª SEMANA</t>
  </si>
  <si>
    <t>SEMANA</t>
  </si>
  <si>
    <t>II. VERIFICACIÓN.</t>
  </si>
  <si>
    <t xml:space="preserve">Servicio: </t>
  </si>
  <si>
    <t>Estatus del servicio:</t>
  </si>
  <si>
    <t>Gestión de servicios externos</t>
  </si>
  <si>
    <t>Acción:</t>
  </si>
  <si>
    <t>Parcialmente disponible</t>
  </si>
  <si>
    <t>Concesión del servicio</t>
  </si>
  <si>
    <t>Sala para personas con limitaciones motrices</t>
  </si>
  <si>
    <t>CUARENTENA</t>
  </si>
  <si>
    <t>DESCARTE</t>
  </si>
  <si>
    <t>Sala de computadoras</t>
  </si>
  <si>
    <t>DIAS LABORABLES POR MES (ABIERTA LA BIBLIOTECA)</t>
  </si>
  <si>
    <t>CONCEPTO</t>
  </si>
  <si>
    <t>ANUAL</t>
  </si>
  <si>
    <t>Anóta según el registro de disponibilidad los días en que el servicio estuvo parcialmente disponible dependiendo del mes</t>
  </si>
  <si>
    <t>Anóta según el registro de disponibilidad los días en que el servicio estuvo en cuarentena dependiendo del mes</t>
  </si>
  <si>
    <r>
      <t xml:space="preserve">DIAS </t>
    </r>
    <r>
      <rPr>
        <sz val="11"/>
        <color rgb="FFFFFF00"/>
        <rFont val="Calibri"/>
        <family val="2"/>
        <scheme val="minor"/>
      </rPr>
      <t>PARCIALMENTE</t>
    </r>
    <r>
      <rPr>
        <sz val="11"/>
        <color theme="0"/>
        <rFont val="Calibri"/>
        <family val="2"/>
        <scheme val="minor"/>
      </rPr>
      <t xml:space="preserve"> DISPONIBLE POR SERVICIO POR MES</t>
    </r>
  </si>
  <si>
    <t>Anóta el número de días laborados mes con mes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</si>
  <si>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</si>
  <si>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</si>
  <si>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</si>
  <si>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</si>
  <si>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</si>
  <si>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</si>
  <si>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</si>
  <si>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</si>
  <si>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</si>
  <si>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</si>
  <si>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</si>
  <si>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12"/>
        <color theme="1"/>
        <rFont val="Calibri"/>
        <family val="2"/>
        <scheme val="minor"/>
      </rPr>
      <t>Instrucción:</t>
    </r>
    <r>
      <rPr>
        <sz val="12"/>
        <color theme="1"/>
        <rFont val="Calibri"/>
        <family val="2"/>
        <scheme val="minor"/>
      </rPr>
      <t xml:space="preserve"> Mes con mes el Coordinador del Centro de Información o a quien este designe, deberá recabar los datos que le solicitan los siguientes recuadros:</t>
    </r>
  </si>
  <si>
    <r>
      <rPr>
        <b/>
        <sz val="12"/>
        <color theme="1"/>
        <rFont val="Calibri"/>
        <family val="2"/>
        <scheme val="minor"/>
      </rPr>
      <t>Instrucción:</t>
    </r>
    <r>
      <rPr>
        <sz val="12"/>
        <color theme="1"/>
        <rFont val="Calibri"/>
        <family val="2"/>
        <scheme val="minor"/>
      </rPr>
      <t xml:space="preserve"> El siguiente recuadro muestra los resultados de los indicadores por medio de la </t>
    </r>
    <r>
      <rPr>
        <i/>
        <sz val="12"/>
        <color theme="1"/>
        <rFont val="Calibri"/>
        <family val="2"/>
        <scheme val="minor"/>
      </rPr>
      <t>automatización de las fórmulas</t>
    </r>
    <r>
      <rPr>
        <sz val="12"/>
        <color theme="1"/>
        <rFont val="Calibri"/>
        <family val="2"/>
        <scheme val="minor"/>
      </rPr>
      <t xml:space="preserve">, por favor </t>
    </r>
    <r>
      <rPr>
        <b/>
        <sz val="12"/>
        <color rgb="FFFF0000"/>
        <rFont val="Calibri"/>
        <family val="2"/>
        <scheme val="minor"/>
      </rPr>
      <t>NO LAS MODIFIQUES</t>
    </r>
    <r>
      <rPr>
        <sz val="12"/>
        <color theme="1"/>
        <rFont val="Calibri"/>
        <family val="2"/>
        <scheme val="minor"/>
      </rPr>
      <t>, en la siguiente pestaña se muestran las gráficas de manera automatizada.</t>
    </r>
  </si>
  <si>
    <t xml:space="preserve">ÁREA CUARENTENA </t>
  </si>
  <si>
    <t>ENVIADO A PROCESO DE ORGANIZACIÓN DOC</t>
  </si>
  <si>
    <t>ENVIADO A PROCESO DE ENCUADERNACIÓN</t>
  </si>
  <si>
    <t>INDICADOR                                                                        PPS06</t>
  </si>
  <si>
    <t>PORCENTAJE DE DISPONIBILIDAD DE LOS SERVICIOS                                                                                               PPS06</t>
  </si>
  <si>
    <t>Identificación de la cuarentena</t>
  </si>
  <si>
    <r>
      <rPr>
        <b/>
        <sz val="11"/>
        <color theme="1"/>
        <rFont val="Calibri"/>
        <family val="2"/>
        <scheme val="minor"/>
      </rPr>
      <t>INSTRUCCION:</t>
    </r>
    <r>
      <rPr>
        <sz val="11"/>
        <color theme="1"/>
        <rFont val="Calibri"/>
        <family val="2"/>
        <scheme val="minor"/>
      </rPr>
      <t xml:space="preserve"> Todos los días por la mañana, al abrir el servicio a los usuarios o cuando se presente una incidencia, se revisará la disponibilidad del servicio, empleando un formato impreso o digital para cada mes. </t>
    </r>
  </si>
  <si>
    <r>
      <rPr>
        <b/>
        <sz val="11"/>
        <color theme="1"/>
        <rFont val="Calibri"/>
        <family val="2"/>
        <scheme val="minor"/>
      </rPr>
      <t>INSTRUCCIÓN:</t>
    </r>
    <r>
      <rPr>
        <sz val="11"/>
        <color theme="1"/>
        <rFont val="Calibri"/>
        <family val="2"/>
        <scheme val="minor"/>
      </rPr>
      <t xml:space="preserve"> En el momento en que llegue el Coordinador/Jefe de la biblioteca procederá a realizar la verificación  de las unidades de servicio "parcialmente disponibles" o “no disponibles”, otorgando concesión para su uso o gestionando los servicios externos para su recuperación o rehabilitación. Solo imprimir esta hoja cuando se requiera.</t>
    </r>
  </si>
  <si>
    <t>No disponible</t>
  </si>
  <si>
    <r>
      <t xml:space="preserve">DIAS </t>
    </r>
    <r>
      <rPr>
        <sz val="11"/>
        <color rgb="FFFF0000"/>
        <rFont val="Calibri"/>
        <family val="2"/>
        <scheme val="minor"/>
      </rPr>
      <t>NO DISPONIBLES</t>
    </r>
    <r>
      <rPr>
        <sz val="11"/>
        <color theme="0"/>
        <rFont val="Calibri"/>
        <family val="2"/>
        <scheme val="minor"/>
      </rPr>
      <t xml:space="preserve"> POR SERVICIO POR MES</t>
    </r>
  </si>
  <si>
    <t>GENERAL</t>
  </si>
  <si>
    <t>CONSULTA</t>
  </si>
  <si>
    <t xml:space="preserve">ENERO </t>
  </si>
  <si>
    <t>INVENTARIO INICIAL</t>
  </si>
  <si>
    <t>TOTAL POR COLECCIÓN</t>
  </si>
  <si>
    <t>TESIS Y/O TESINAS PAPEL</t>
  </si>
  <si>
    <t>TESIS Y/O TESINAS DIGITALES</t>
  </si>
  <si>
    <t>PUBLICACIONES PERIÓDICAS</t>
  </si>
  <si>
    <t>DISCOS COMPACTOS</t>
  </si>
  <si>
    <t>FONDO ANTIGUO</t>
  </si>
  <si>
    <t>COLECCIONES ESPECIALES</t>
  </si>
  <si>
    <t>PRUEBAS PSICOMETRICAS</t>
  </si>
  <si>
    <t>FONDO MICHOACÁN</t>
  </si>
  <si>
    <t>Préstamo de laptop</t>
  </si>
  <si>
    <t>Préstamo Interbibliotecario</t>
  </si>
  <si>
    <r>
      <rPr>
        <b/>
        <sz val="12"/>
        <color theme="1"/>
        <rFont val="Calibri"/>
        <family val="2"/>
        <scheme val="minor"/>
      </rPr>
      <t>INSTRUCCION:</t>
    </r>
    <r>
      <rPr>
        <sz val="12"/>
        <color theme="1"/>
        <rFont val="Calibri"/>
        <family val="2"/>
        <scheme val="minor"/>
      </rPr>
      <t xml:space="preserve"> Un integrante del personal de servicios al público revisará la disponibilidad de todas las unidades de servicio, a fin de verificar su disponibilidad te pedimos que señales su estado, si es disponible [ </t>
    </r>
    <r>
      <rPr>
        <b/>
        <sz val="12"/>
        <color theme="1"/>
        <rFont val="Calibri"/>
        <family val="2"/>
        <scheme val="minor"/>
      </rPr>
      <t>/</t>
    </r>
    <r>
      <rPr>
        <sz val="12"/>
        <color theme="1"/>
        <rFont val="Calibri"/>
        <family val="2"/>
        <scheme val="minor"/>
      </rPr>
      <t xml:space="preserve">  ], parcialmente disponible [ </t>
    </r>
    <r>
      <rPr>
        <b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 xml:space="preserve"> ] o en No disponible  [ </t>
    </r>
    <r>
      <rPr>
        <b/>
        <sz val="12"/>
        <color theme="1"/>
        <rFont val="Calibri"/>
        <family val="2"/>
        <scheme val="minor"/>
      </rPr>
      <t>X</t>
    </r>
    <r>
      <rPr>
        <sz val="12"/>
        <color theme="1"/>
        <rFont val="Calibri"/>
        <family val="2"/>
        <scheme val="minor"/>
      </rPr>
      <t xml:space="preserve"> ]. Cancela las columnas de los días no laborados y las filas de los servicios fuera del alcance de tu centro de información.</t>
    </r>
  </si>
  <si>
    <t>Fecha de ingreso a cuarentena:</t>
  </si>
  <si>
    <t>Descripción de las acciones:</t>
  </si>
  <si>
    <t>Fecha de salida de cuarentena:</t>
  </si>
  <si>
    <t>VOLÚMENES DISPONIBLES DEL MES</t>
  </si>
  <si>
    <t>VOLÚMENES TOTALES DEL MES</t>
  </si>
  <si>
    <t>ENERO</t>
  </si>
  <si>
    <t>Descripción de la no conformidad en el servicio (en el caso de equipos especificar los datos de identificación)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</si>
</sst>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7"/>
      <color theme="4" tint="-0.249977111117893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4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1" fillId="7" borderId="0" applyNumberFormat="0" applyBorder="0" applyAlignment="0" applyProtection="0"/>
    <xf numFmtId="0" fontId="17" fillId="9" borderId="0" applyNumberFormat="0" applyBorder="0" applyAlignment="0" applyProtection="0"/>
    <xf numFmtId="0" fontId="21" fillId="11" borderId="0" applyNumberFormat="0" applyBorder="0" applyAlignment="0" applyProtection="0"/>
  </cellStyleXfs>
  <cellXfs count="163">
    <xf numFmtId="0" fontId="0" fillId="0" borderId="0" xfId="0"/>
    <xf numFmtId="0" fontId="0" fillId="3" borderId="0" xfId="0" applyFill="1"/>
    <xf numFmtId="0" fontId="0" fillId="3" borderId="3" xfId="0" applyFill="1" applyBorder="1" applyAlignment="1"/>
    <xf numFmtId="0" fontId="0" fillId="3" borderId="0" xfId="0" applyFill="1" applyBorder="1"/>
    <xf numFmtId="0" fontId="0" fillId="4" borderId="1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3" borderId="2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3" borderId="22" xfId="0" applyFill="1" applyBorder="1"/>
    <xf numFmtId="0" fontId="6" fillId="3" borderId="1" xfId="0" applyFont="1" applyFill="1" applyBorder="1" applyAlignment="1">
      <alignment horizontal="center"/>
    </xf>
    <xf numFmtId="0" fontId="6" fillId="3" borderId="8" xfId="0" applyFont="1" applyFill="1" applyBorder="1"/>
    <xf numFmtId="0" fontId="6" fillId="3" borderId="12" xfId="0" applyFont="1" applyFill="1" applyBorder="1"/>
    <xf numFmtId="0" fontId="6" fillId="3" borderId="1" xfId="0" applyFont="1" applyFill="1" applyBorder="1"/>
    <xf numFmtId="0" fontId="6" fillId="3" borderId="13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wrapText="1"/>
    </xf>
    <xf numFmtId="0" fontId="6" fillId="3" borderId="14" xfId="0" applyFont="1" applyFill="1" applyBorder="1"/>
    <xf numFmtId="0" fontId="6" fillId="3" borderId="15" xfId="0" applyFont="1" applyFill="1" applyBorder="1"/>
    <xf numFmtId="0" fontId="6" fillId="3" borderId="16" xfId="0" applyFont="1" applyFill="1" applyBorder="1"/>
    <xf numFmtId="0" fontId="0" fillId="3" borderId="34" xfId="0" applyFill="1" applyBorder="1"/>
    <xf numFmtId="0" fontId="0" fillId="3" borderId="34" xfId="0" applyFill="1" applyBorder="1" applyAlignment="1">
      <alignment horizontal="center"/>
    </xf>
    <xf numFmtId="3" fontId="23" fillId="12" borderId="1" xfId="4" applyNumberFormat="1" applyFont="1" applyFill="1" applyBorder="1" applyAlignment="1" applyProtection="1">
      <alignment horizontal="center" vertical="center"/>
    </xf>
    <xf numFmtId="3" fontId="24" fillId="12" borderId="1" xfId="5" applyNumberFormat="1" applyFont="1" applyFill="1" applyBorder="1" applyAlignment="1" applyProtection="1">
      <alignment horizontal="center" vertical="center"/>
    </xf>
    <xf numFmtId="3" fontId="25" fillId="12" borderId="1" xfId="0" applyNumberFormat="1" applyFont="1" applyFill="1" applyBorder="1" applyAlignment="1" applyProtection="1">
      <alignment horizontal="center" vertical="center"/>
    </xf>
    <xf numFmtId="3" fontId="22" fillId="12" borderId="37" xfId="2" applyNumberFormat="1" applyFont="1" applyFill="1" applyBorder="1" applyAlignment="1" applyProtection="1">
      <alignment horizontal="center" vertical="center" wrapText="1"/>
    </xf>
    <xf numFmtId="0" fontId="9" fillId="5" borderId="5" xfId="0" applyFont="1" applyFill="1" applyBorder="1" applyAlignment="1" applyProtection="1">
      <alignment vertical="center" wrapText="1"/>
      <protection locked="0"/>
    </xf>
    <xf numFmtId="0" fontId="9" fillId="5" borderId="0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3" fillId="13" borderId="8" xfId="2" applyFill="1" applyBorder="1" applyAlignment="1" applyProtection="1">
      <alignment horizontal="centerContinuous" vertical="center" wrapText="1"/>
      <protection locked="0"/>
    </xf>
    <xf numFmtId="0" fontId="3" fillId="13" borderId="3" xfId="2" applyFill="1" applyBorder="1" applyAlignment="1" applyProtection="1">
      <alignment horizontal="centerContinuous" vertical="center" wrapText="1"/>
      <protection locked="0"/>
    </xf>
    <xf numFmtId="3" fontId="3" fillId="13" borderId="20" xfId="2" applyNumberFormat="1" applyFill="1" applyBorder="1" applyAlignment="1" applyProtection="1">
      <alignment horizontal="center" vertical="center" wrapText="1"/>
      <protection locked="0"/>
    </xf>
    <xf numFmtId="3" fontId="3" fillId="13" borderId="1" xfId="2" applyNumberFormat="1" applyFill="1" applyBorder="1" applyAlignment="1" applyProtection="1">
      <alignment horizontal="center" vertical="center" wrapText="1"/>
      <protection locked="0"/>
    </xf>
    <xf numFmtId="0" fontId="3" fillId="13" borderId="1" xfId="2" applyFill="1" applyBorder="1" applyAlignment="1" applyProtection="1">
      <alignment horizontal="center" vertical="center" wrapText="1"/>
      <protection locked="0"/>
    </xf>
    <xf numFmtId="0" fontId="3" fillId="13" borderId="8" xfId="2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0" fillId="0" borderId="8" xfId="0" applyBorder="1" applyAlignment="1" applyProtection="1">
      <alignment horizontal="left" vertical="center"/>
      <protection locked="0"/>
    </xf>
    <xf numFmtId="3" fontId="1" fillId="13" borderId="1" xfId="4" applyNumberFormat="1" applyFill="1" applyBorder="1" applyAlignment="1" applyProtection="1">
      <alignment horizontal="center" vertical="center"/>
      <protection locked="0"/>
    </xf>
    <xf numFmtId="3" fontId="13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13" borderId="1" xfId="0" applyFont="1" applyFill="1" applyBorder="1" applyAlignment="1" applyProtection="1">
      <alignment horizontal="center" vertical="center" wrapText="1"/>
      <protection locked="0"/>
    </xf>
    <xf numFmtId="0" fontId="13" fillId="13" borderId="8" xfId="0" applyFont="1" applyFill="1" applyBorder="1" applyAlignment="1" applyProtection="1">
      <alignment horizontal="center" vertical="center" wrapText="1"/>
      <protection locked="0"/>
    </xf>
    <xf numFmtId="3" fontId="21" fillId="11" borderId="20" xfId="6" applyNumberFormat="1" applyBorder="1" applyAlignment="1" applyProtection="1">
      <alignment horizontal="center" vertical="center"/>
      <protection locked="0"/>
    </xf>
    <xf numFmtId="3" fontId="21" fillId="11" borderId="1" xfId="6" applyNumberFormat="1" applyBorder="1" applyAlignment="1" applyProtection="1">
      <alignment horizontal="center" vertical="center"/>
      <protection locked="0"/>
    </xf>
    <xf numFmtId="0" fontId="17" fillId="9" borderId="1" xfId="5" applyBorder="1" applyProtection="1">
      <protection locked="0"/>
    </xf>
    <xf numFmtId="3" fontId="1" fillId="13" borderId="8" xfId="4" applyNumberFormat="1" applyFill="1" applyBorder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3" fontId="23" fillId="12" borderId="20" xfId="0" applyNumberFormat="1" applyFont="1" applyFill="1" applyBorder="1" applyProtection="1"/>
    <xf numFmtId="2" fontId="0" fillId="12" borderId="1" xfId="0" applyNumberFormat="1" applyFill="1" applyBorder="1" applyProtection="1"/>
    <xf numFmtId="0" fontId="0" fillId="0" borderId="1" xfId="0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8" fillId="0" borderId="1" xfId="3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8" fillId="0" borderId="0" xfId="3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3" borderId="8" xfId="0" applyFont="1" applyFill="1" applyBorder="1" applyProtection="1">
      <protection locked="0"/>
    </xf>
    <xf numFmtId="0" fontId="8" fillId="0" borderId="1" xfId="3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6" fillId="3" borderId="8" xfId="0" applyFont="1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3" borderId="0" xfId="0" applyFill="1" applyBorder="1" applyProtection="1">
      <protection locked="0"/>
    </xf>
    <xf numFmtId="0" fontId="8" fillId="0" borderId="0" xfId="3" applyBorder="1" applyAlignment="1" applyProtection="1">
      <protection locked="0"/>
    </xf>
    <xf numFmtId="0" fontId="6" fillId="8" borderId="0" xfId="0" applyFont="1" applyFill="1" applyBorder="1" applyAlignment="1" applyProtection="1">
      <alignment horizontal="left" vertical="center" wrapText="1"/>
      <protection locked="0"/>
    </xf>
    <xf numFmtId="0" fontId="9" fillId="5" borderId="1" xfId="0" applyFont="1" applyFill="1" applyBorder="1" applyAlignment="1" applyProtection="1">
      <alignment vertical="center"/>
      <protection locked="0"/>
    </xf>
    <xf numFmtId="0" fontId="6" fillId="0" borderId="8" xfId="0" applyFont="1" applyFill="1" applyBorder="1" applyProtection="1">
      <protection locked="0"/>
    </xf>
    <xf numFmtId="9" fontId="0" fillId="0" borderId="0" xfId="1" applyFont="1" applyBorder="1" applyProtection="1">
      <protection locked="0"/>
    </xf>
    <xf numFmtId="9" fontId="0" fillId="0" borderId="0" xfId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9" fontId="0" fillId="0" borderId="1" xfId="1" applyFont="1" applyBorder="1" applyProtection="1"/>
    <xf numFmtId="9" fontId="0" fillId="0" borderId="1" xfId="1" applyFont="1" applyBorder="1" applyAlignment="1" applyProtection="1">
      <alignment horizontal="center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9" fillId="5" borderId="7" xfId="0" applyFont="1" applyFill="1" applyBorder="1" applyAlignment="1" applyProtection="1">
      <alignment horizontal="center" vertical="center" wrapText="1"/>
      <protection locked="0"/>
    </xf>
    <xf numFmtId="0" fontId="27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8" xfId="0" applyFont="1" applyFill="1" applyBorder="1" applyAlignment="1" applyProtection="1">
      <alignment horizontal="center" vertical="center"/>
      <protection locked="0"/>
    </xf>
    <xf numFmtId="3" fontId="23" fillId="12" borderId="1" xfId="0" applyNumberFormat="1" applyFont="1" applyFill="1" applyBorder="1" applyAlignment="1" applyProtection="1">
      <alignment horizontal="center" vertical="center"/>
    </xf>
    <xf numFmtId="0" fontId="23" fillId="0" borderId="0" xfId="0" applyFont="1" applyProtection="1">
      <protection locked="0"/>
    </xf>
    <xf numFmtId="3" fontId="29" fillId="12" borderId="18" xfId="5" applyNumberFormat="1" applyFont="1" applyFill="1" applyBorder="1" applyAlignment="1" applyProtection="1">
      <alignment horizontal="center" vertical="center"/>
    </xf>
    <xf numFmtId="0" fontId="7" fillId="3" borderId="0" xfId="0" applyFont="1" applyFill="1" applyAlignment="1">
      <alignment horizontal="center"/>
    </xf>
    <xf numFmtId="0" fontId="0" fillId="3" borderId="1" xfId="0" applyFill="1" applyBorder="1" applyAlignment="1">
      <alignment horizontal="justify" wrapText="1"/>
    </xf>
    <xf numFmtId="0" fontId="2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3" borderId="8" xfId="0" applyFill="1" applyBorder="1" applyAlignment="1">
      <alignment horizontal="center" wrapText="1"/>
    </xf>
    <xf numFmtId="0" fontId="0" fillId="3" borderId="19" xfId="0" applyFill="1" applyBorder="1" applyAlignment="1">
      <alignment horizontal="center" wrapText="1"/>
    </xf>
    <xf numFmtId="0" fontId="0" fillId="3" borderId="20" xfId="0" applyFill="1" applyBorder="1" applyAlignment="1">
      <alignment horizontal="center" wrapText="1"/>
    </xf>
    <xf numFmtId="0" fontId="7" fillId="3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right"/>
    </xf>
    <xf numFmtId="0" fontId="0" fillId="0" borderId="17" xfId="0" applyFill="1" applyBorder="1" applyAlignment="1">
      <alignment horizontal="righ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33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13" fillId="3" borderId="1" xfId="0" applyFont="1" applyFill="1" applyBorder="1" applyAlignment="1">
      <alignment horizontal="left" vertical="top"/>
    </xf>
    <xf numFmtId="0" fontId="13" fillId="3" borderId="18" xfId="0" applyFont="1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0" fillId="3" borderId="19" xfId="0" applyFill="1" applyBorder="1" applyAlignment="1">
      <alignment horizontal="left" vertical="top"/>
    </xf>
    <xf numFmtId="0" fontId="0" fillId="3" borderId="20" xfId="0" applyFill="1" applyBorder="1" applyAlignment="1">
      <alignment horizontal="left" vertical="top"/>
    </xf>
    <xf numFmtId="0" fontId="0" fillId="3" borderId="8" xfId="0" applyFill="1" applyBorder="1" applyAlignment="1">
      <alignment horizontal="center" vertical="top"/>
    </xf>
    <xf numFmtId="0" fontId="0" fillId="3" borderId="19" xfId="0" applyFill="1" applyBorder="1" applyAlignment="1">
      <alignment horizontal="center" vertical="top"/>
    </xf>
    <xf numFmtId="0" fontId="0" fillId="3" borderId="20" xfId="0" applyFill="1" applyBorder="1" applyAlignment="1">
      <alignment horizontal="center" vertical="top"/>
    </xf>
    <xf numFmtId="0" fontId="16" fillId="0" borderId="23" xfId="0" applyFont="1" applyFill="1" applyBorder="1" applyAlignment="1" applyProtection="1">
      <alignment horizontal="left" vertical="center" wrapText="1"/>
      <protection locked="0"/>
    </xf>
    <xf numFmtId="0" fontId="16" fillId="0" borderId="25" xfId="0" applyFont="1" applyFill="1" applyBorder="1" applyAlignment="1" applyProtection="1">
      <alignment horizontal="left" vertical="center" wrapText="1"/>
      <protection locked="0"/>
    </xf>
    <xf numFmtId="0" fontId="16" fillId="0" borderId="31" xfId="0" applyFont="1" applyFill="1" applyBorder="1" applyAlignment="1" applyProtection="1">
      <alignment horizontal="left" vertical="center" wrapText="1"/>
      <protection locked="0"/>
    </xf>
    <xf numFmtId="0" fontId="16" fillId="0" borderId="32" xfId="0" applyFont="1" applyFill="1" applyBorder="1" applyAlignment="1" applyProtection="1">
      <alignment horizontal="left" vertical="center" wrapText="1"/>
      <protection locked="0"/>
    </xf>
    <xf numFmtId="0" fontId="16" fillId="0" borderId="26" xfId="0" applyFont="1" applyFill="1" applyBorder="1" applyAlignment="1" applyProtection="1">
      <alignment horizontal="left" vertical="center" wrapText="1"/>
      <protection locked="0"/>
    </xf>
    <xf numFmtId="0" fontId="16" fillId="0" borderId="28" xfId="0" applyFont="1" applyFill="1" applyBorder="1" applyAlignment="1" applyProtection="1">
      <alignment horizontal="left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9" fillId="5" borderId="8" xfId="0" applyFont="1" applyFill="1" applyBorder="1" applyAlignment="1" applyProtection="1">
      <alignment horizontal="center" vertical="center" wrapText="1"/>
      <protection locked="0"/>
    </xf>
    <xf numFmtId="0" fontId="9" fillId="5" borderId="19" xfId="0" applyFont="1" applyFill="1" applyBorder="1" applyAlignment="1" applyProtection="1">
      <alignment horizontal="center" vertical="center" wrapText="1"/>
      <protection locked="0"/>
    </xf>
    <xf numFmtId="0" fontId="9" fillId="5" borderId="20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9" fillId="5" borderId="0" xfId="0" applyFont="1" applyFill="1" applyBorder="1" applyAlignment="1" applyProtection="1">
      <alignment horizontal="center" vertical="center"/>
      <protection locked="0"/>
    </xf>
    <xf numFmtId="0" fontId="9" fillId="5" borderId="5" xfId="0" applyFont="1" applyFill="1" applyBorder="1" applyAlignment="1" applyProtection="1">
      <alignment horizontal="center" vertical="center"/>
      <protection locked="0"/>
    </xf>
    <xf numFmtId="0" fontId="9" fillId="5" borderId="22" xfId="0" applyFont="1" applyFill="1" applyBorder="1" applyAlignment="1" applyProtection="1">
      <alignment horizontal="center" vertical="center" wrapText="1"/>
      <protection locked="0"/>
    </xf>
    <xf numFmtId="0" fontId="9" fillId="5" borderId="6" xfId="0" applyFont="1" applyFill="1" applyBorder="1" applyAlignment="1" applyProtection="1">
      <alignment horizontal="center" vertical="center" wrapText="1"/>
      <protection locked="0"/>
    </xf>
    <xf numFmtId="0" fontId="16" fillId="0" borderId="29" xfId="0" applyFont="1" applyFill="1" applyBorder="1" applyAlignment="1" applyProtection="1">
      <alignment horizontal="left" vertical="center" wrapText="1"/>
      <protection locked="0"/>
    </xf>
    <xf numFmtId="0" fontId="16" fillId="0" borderId="30" xfId="0" applyFont="1" applyFill="1" applyBorder="1" applyAlignment="1" applyProtection="1">
      <alignment horizontal="left" vertical="center" wrapText="1"/>
      <protection locked="0"/>
    </xf>
    <xf numFmtId="0" fontId="6" fillId="8" borderId="23" xfId="0" applyFont="1" applyFill="1" applyBorder="1" applyAlignment="1" applyProtection="1">
      <alignment horizontal="left" vertical="center" wrapText="1"/>
      <protection locked="0"/>
    </xf>
    <xf numFmtId="0" fontId="6" fillId="8" borderId="24" xfId="0" applyFont="1" applyFill="1" applyBorder="1" applyAlignment="1" applyProtection="1">
      <alignment horizontal="left" vertical="center" wrapText="1"/>
      <protection locked="0"/>
    </xf>
    <xf numFmtId="0" fontId="6" fillId="8" borderId="25" xfId="0" applyFont="1" applyFill="1" applyBorder="1" applyAlignment="1" applyProtection="1">
      <alignment horizontal="left" vertical="center" wrapText="1"/>
      <protection locked="0"/>
    </xf>
    <xf numFmtId="0" fontId="6" fillId="8" borderId="26" xfId="0" applyFont="1" applyFill="1" applyBorder="1" applyAlignment="1" applyProtection="1">
      <alignment horizontal="left" vertical="center" wrapText="1"/>
      <protection locked="0"/>
    </xf>
    <xf numFmtId="0" fontId="6" fillId="8" borderId="27" xfId="0" applyFont="1" applyFill="1" applyBorder="1" applyAlignment="1" applyProtection="1">
      <alignment horizontal="left" vertical="center" wrapText="1"/>
      <protection locked="0"/>
    </xf>
    <xf numFmtId="0" fontId="6" fillId="8" borderId="28" xfId="0" applyFont="1" applyFill="1" applyBorder="1" applyAlignment="1" applyProtection="1">
      <alignment horizontal="left" vertical="center" wrapText="1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20" fillId="10" borderId="35" xfId="0" applyFont="1" applyFill="1" applyBorder="1" applyAlignment="1" applyProtection="1">
      <alignment horizontal="center" vertical="center" wrapText="1"/>
      <protection locked="0"/>
    </xf>
    <xf numFmtId="0" fontId="20" fillId="10" borderId="10" xfId="0" applyFont="1" applyFill="1" applyBorder="1" applyAlignment="1" applyProtection="1">
      <alignment horizontal="center" vertical="center" wrapText="1"/>
      <protection locked="0"/>
    </xf>
    <xf numFmtId="0" fontId="20" fillId="10" borderId="11" xfId="0" applyFont="1" applyFill="1" applyBorder="1" applyAlignment="1" applyProtection="1">
      <alignment horizontal="center" vertical="center" wrapText="1"/>
      <protection locked="0"/>
    </xf>
    <xf numFmtId="0" fontId="20" fillId="5" borderId="8" xfId="0" applyFont="1" applyFill="1" applyBorder="1" applyAlignment="1" applyProtection="1">
      <alignment horizontal="center" vertical="center" wrapText="1"/>
      <protection locked="0"/>
    </xf>
    <xf numFmtId="0" fontId="20" fillId="5" borderId="19" xfId="0" applyFont="1" applyFill="1" applyBorder="1" applyAlignment="1" applyProtection="1">
      <alignment horizontal="center" vertical="center" wrapText="1"/>
      <protection locked="0"/>
    </xf>
    <xf numFmtId="0" fontId="20" fillId="5" borderId="20" xfId="0" applyFont="1" applyFill="1" applyBorder="1" applyAlignment="1" applyProtection="1">
      <alignment horizontal="center" vertical="center" wrapText="1"/>
      <protection locked="0"/>
    </xf>
    <xf numFmtId="0" fontId="13" fillId="12" borderId="4" xfId="0" applyFont="1" applyFill="1" applyBorder="1" applyAlignment="1" applyProtection="1">
      <alignment horizontal="center" vertical="center" wrapText="1"/>
      <protection locked="0"/>
    </xf>
    <xf numFmtId="0" fontId="13" fillId="12" borderId="22" xfId="0" applyFont="1" applyFill="1" applyBorder="1" applyAlignment="1" applyProtection="1">
      <alignment horizontal="center" vertical="center" wrapText="1"/>
      <protection locked="0"/>
    </xf>
    <xf numFmtId="0" fontId="13" fillId="12" borderId="6" xfId="0" applyFont="1" applyFill="1" applyBorder="1" applyAlignment="1" applyProtection="1">
      <alignment horizontal="center" vertical="center" wrapText="1"/>
      <protection locked="0"/>
    </xf>
    <xf numFmtId="0" fontId="9" fillId="5" borderId="7" xfId="0" applyFont="1" applyFill="1" applyBorder="1" applyAlignment="1" applyProtection="1">
      <alignment horizontal="center" vertical="center" wrapText="1"/>
      <protection locked="0"/>
    </xf>
    <xf numFmtId="0" fontId="9" fillId="5" borderId="18" xfId="0" applyFont="1" applyFill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/>
    </xf>
    <xf numFmtId="0" fontId="9" fillId="5" borderId="36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13" fillId="10" borderId="7" xfId="0" applyFont="1" applyFill="1" applyBorder="1" applyAlignment="1" applyProtection="1">
      <alignment horizontal="center" vertical="center" wrapText="1"/>
      <protection locked="0"/>
    </xf>
    <xf numFmtId="0" fontId="13" fillId="10" borderId="18" xfId="0" applyFont="1" applyFill="1" applyBorder="1" applyAlignment="1" applyProtection="1">
      <alignment horizontal="center" vertical="center" wrapText="1"/>
      <protection locked="0"/>
    </xf>
  </cellXfs>
  <cellStyles count="7">
    <cellStyle name="40% - Énfasis4" xfId="4" builtinId="43"/>
    <cellStyle name="Bueno" xfId="2" builtinId="26"/>
    <cellStyle name="Incorrecto" xfId="5" builtinId="27"/>
    <cellStyle name="Neutral" xfId="6" builtinId="28"/>
    <cellStyle name="Normal" xfId="0" builtinId="0"/>
    <cellStyle name="Porcentaje" xfId="1" builtinId="5"/>
    <cellStyle name="Texto explicativo" xfId="3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'Vaciado d datos servicio(mens)'!$B$53</c:f>
              <c:strCache>
                <c:ptCount val="1"/>
                <c:pt idx="0">
                  <c:v>Préstamo en reserva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'Vaciado d datos servicio(mens)'!$C$53:$N$53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5-422F-87B1-CC8252352CE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474336"/>
        <c:axId val="207474728"/>
      </c:lineChart>
      <c:catAx>
        <c:axId val="20747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7474728"/>
        <c:crosses val="autoZero"/>
        <c:auto val="1"/>
        <c:lblAlgn val="ctr"/>
        <c:lblOffset val="100"/>
        <c:noMultiLvlLbl val="0"/>
      </c:catAx>
      <c:valAx>
        <c:axId val="207474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7474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'Vaciado d datos servicio(mens)'!$B$58</c:f>
              <c:strCache>
                <c:ptCount val="1"/>
                <c:pt idx="0">
                  <c:v>Fotocopiado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'Vaciado d datos servicio(mens)'!$C$58:$N$58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4-4D90-B3AA-B3C398C6F46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0242336"/>
        <c:axId val="210242728"/>
      </c:lineChart>
      <c:catAx>
        <c:axId val="21024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242728"/>
        <c:crosses val="autoZero"/>
        <c:auto val="1"/>
        <c:lblAlgn val="ctr"/>
        <c:lblOffset val="100"/>
        <c:noMultiLvlLbl val="0"/>
      </c:catAx>
      <c:valAx>
        <c:axId val="210242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24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'Vaciado d datos servicio(mens)'!$B$59</c:f>
              <c:strCache>
                <c:ptCount val="1"/>
                <c:pt idx="0">
                  <c:v>Impresiones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'Vaciado d datos servicio(mens)'!$C$59:$N$59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4-4CC7-80BC-0F164B08E18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0243512"/>
        <c:axId val="210243904"/>
      </c:lineChart>
      <c:catAx>
        <c:axId val="210243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243904"/>
        <c:crosses val="autoZero"/>
        <c:auto val="1"/>
        <c:lblAlgn val="ctr"/>
        <c:lblOffset val="100"/>
        <c:noMultiLvlLbl val="0"/>
      </c:catAx>
      <c:valAx>
        <c:axId val="21024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243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'Vaciado d datos servicio(mens)'!$B$60</c:f>
              <c:strCache>
                <c:ptCount val="1"/>
                <c:pt idx="0">
                  <c:v>Scanner y/o digitalización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'Vaciado d datos servicio(mens)'!$C$60:$N$60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B-4408-B43A-F4BAECB4C26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0244688"/>
        <c:axId val="210245080"/>
      </c:lineChart>
      <c:catAx>
        <c:axId val="21024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245080"/>
        <c:crosses val="autoZero"/>
        <c:auto val="1"/>
        <c:lblAlgn val="ctr"/>
        <c:lblOffset val="100"/>
        <c:noMultiLvlLbl val="0"/>
      </c:catAx>
      <c:valAx>
        <c:axId val="210245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24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'Vaciado d datos servicio(mens)'!$B$62</c:f>
              <c:strCache>
                <c:ptCount val="1"/>
                <c:pt idx="0">
                  <c:v>Sala de lectura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'Vaciado d datos servicio(mens)'!$C$62:$N$62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3-45DB-A119-751610D8538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0094480"/>
        <c:axId val="210094872"/>
      </c:lineChart>
      <c:catAx>
        <c:axId val="21009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094872"/>
        <c:crosses val="autoZero"/>
        <c:auto val="1"/>
        <c:lblAlgn val="ctr"/>
        <c:lblOffset val="100"/>
        <c:noMultiLvlLbl val="0"/>
      </c:catAx>
      <c:valAx>
        <c:axId val="21009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094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'Vaciado d datos servicio(mens)'!$B$63</c:f>
              <c:strCache>
                <c:ptCount val="1"/>
                <c:pt idx="0">
                  <c:v>Préstamo de laptop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'Vaciado d datos servicio(mens)'!$C$63:$N$63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F-44D8-84AD-1B1E53A9448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0095656"/>
        <c:axId val="210096048"/>
      </c:lineChart>
      <c:catAx>
        <c:axId val="210095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096048"/>
        <c:crosses val="autoZero"/>
        <c:auto val="1"/>
        <c:lblAlgn val="ctr"/>
        <c:lblOffset val="100"/>
        <c:noMultiLvlLbl val="0"/>
      </c:catAx>
      <c:valAx>
        <c:axId val="21009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095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'Vaciado d datos servicio(mens)'!$B$64</c:f>
              <c:strCache>
                <c:ptCount val="1"/>
                <c:pt idx="0">
                  <c:v>Préstamo Interbibliotecario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'Vaciado d datos servicio(mens)'!$C$64:$N$64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2-4CF7-8F32-421ABC32B5C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0096832"/>
        <c:axId val="210097224"/>
      </c:lineChart>
      <c:catAx>
        <c:axId val="21009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097224"/>
        <c:crosses val="autoZero"/>
        <c:auto val="1"/>
        <c:lblAlgn val="ctr"/>
        <c:lblOffset val="100"/>
        <c:noMultiLvlLbl val="0"/>
      </c:catAx>
      <c:valAx>
        <c:axId val="210097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096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0" i="0" u="none" strike="noStrike" baseline="0">
                <a:effectLst/>
              </a:rPr>
              <a:t>PORCENTAJE DE DISPONIBILIDAD DE LOS SERVICIOS 2019                                                                                               PPS06</a:t>
            </a:r>
            <a:r>
              <a:rPr lang="es-MX" sz="1400" b="0" i="0" u="none" strike="noStrike" baseline="0"/>
              <a:t> 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C1-4E43-8659-88E47AA2DA2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C1-4E43-8659-88E47AA2DA2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C1-4E43-8659-88E47AA2DA2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C1-4E43-8659-88E47AA2DA2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9C1-4E43-8659-88E47AA2DA2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9C1-4E43-8659-88E47AA2DA2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9C1-4E43-8659-88E47AA2DA2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9C1-4E43-8659-88E47AA2DA2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9C1-4E43-8659-88E47AA2DA2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9C1-4E43-8659-88E47AA2DA2E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9C1-4E43-8659-88E47AA2DA2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9C1-4E43-8659-88E47AA2DA2E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9C1-4E43-8659-88E47AA2DA2E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9C1-4E43-8659-88E47AA2DA2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9C1-4E43-8659-88E47AA2DA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'Vaciado d datos servicio(mens)'!$B$50:$B$64</c:f>
              <c:strCache>
                <c:ptCount val="15"/>
                <c:pt idx="0">
                  <c:v>Préstamo a domicilio</c:v>
                </c:pt>
                <c:pt idx="1">
                  <c:v>Préstamo para fotocopiado</c:v>
                </c:pt>
                <c:pt idx="2">
                  <c:v>Préstamo en sala</c:v>
                </c:pt>
                <c:pt idx="3">
                  <c:v>Préstamo en reserva</c:v>
                </c:pt>
                <c:pt idx="4">
                  <c:v>Cubículos de estudio y/o lectura</c:v>
                </c:pt>
                <c:pt idx="5">
                  <c:v>Sala de computadoras</c:v>
                </c:pt>
                <c:pt idx="6">
                  <c:v>Formación de usuarios</c:v>
                </c:pt>
                <c:pt idx="7">
                  <c:v>Préstamo de lockers y/o casilleros</c:v>
                </c:pt>
                <c:pt idx="8">
                  <c:v>Fotocopiado</c:v>
                </c:pt>
                <c:pt idx="9">
                  <c:v>Impresiones</c:v>
                </c:pt>
                <c:pt idx="10">
                  <c:v>Scanner y/o digitalización </c:v>
                </c:pt>
                <c:pt idx="11">
                  <c:v>Sala para personas con limitaciones motrices</c:v>
                </c:pt>
                <c:pt idx="12">
                  <c:v>Sala de lectura</c:v>
                </c:pt>
                <c:pt idx="13">
                  <c:v>Préstamo de laptop</c:v>
                </c:pt>
                <c:pt idx="14">
                  <c:v>Préstamo Interbibliotecario</c:v>
                </c:pt>
              </c:strCache>
            </c:strRef>
          </c:cat>
          <c:val>
            <c:numRef>
              <c:f>'Vaciado d datos servicio(mens)'!$O$50:$O$64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9C1-4E43-8659-88E47AA2D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0098008"/>
        <c:axId val="210647472"/>
      </c:barChart>
      <c:catAx>
        <c:axId val="210098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647472"/>
        <c:crosses val="autoZero"/>
        <c:auto val="1"/>
        <c:lblAlgn val="ctr"/>
        <c:lblOffset val="100"/>
        <c:noMultiLvlLbl val="0"/>
      </c:catAx>
      <c:valAx>
        <c:axId val="21064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098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'Vaciado d datos servicio(mens)'!$B$53</c:f>
              <c:strCache>
                <c:ptCount val="1"/>
                <c:pt idx="0">
                  <c:v>Préstamo en reserva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'Vaciado d datos servicio(mens)'!$C$53:$N$53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7-440A-9AA9-516FF8BE917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0648256"/>
        <c:axId val="210648648"/>
      </c:lineChart>
      <c:catAx>
        <c:axId val="21064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648648"/>
        <c:crosses val="autoZero"/>
        <c:auto val="1"/>
        <c:lblAlgn val="ctr"/>
        <c:lblOffset val="100"/>
        <c:noMultiLvlLbl val="0"/>
      </c:catAx>
      <c:valAx>
        <c:axId val="210648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648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'Vaciado d datos servicio(mens)'!$B$57</c:f>
              <c:strCache>
                <c:ptCount val="1"/>
                <c:pt idx="0">
                  <c:v>Préstamo de lockers y/o casilleros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'Vaciado d datos servicio(mens)'!$C$57:$N$57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B-481A-AFEE-DFABD4E18C6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0649432"/>
        <c:axId val="210649824"/>
      </c:lineChart>
      <c:catAx>
        <c:axId val="21064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649824"/>
        <c:crosses val="autoZero"/>
        <c:auto val="1"/>
        <c:lblAlgn val="ctr"/>
        <c:lblOffset val="100"/>
        <c:noMultiLvlLbl val="0"/>
      </c:catAx>
      <c:valAx>
        <c:axId val="21064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649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'Vaciado d datos servicio(mens)'!$B$61</c:f>
              <c:strCache>
                <c:ptCount val="1"/>
                <c:pt idx="0">
                  <c:v>Sala para personas con limitaciones motrices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'Vaciado d datos servicio(mens)'!$C$61:$N$61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6-458B-A140-023A3BA8DD4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0650608"/>
        <c:axId val="210651000"/>
      </c:lineChart>
      <c:catAx>
        <c:axId val="21065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651000"/>
        <c:crosses val="autoZero"/>
        <c:auto val="1"/>
        <c:lblAlgn val="ctr"/>
        <c:lblOffset val="100"/>
        <c:noMultiLvlLbl val="0"/>
      </c:catAx>
      <c:valAx>
        <c:axId val="210651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065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'Vaciado d datos servicio(mens)'!$B$57</c:f>
              <c:strCache>
                <c:ptCount val="1"/>
                <c:pt idx="0">
                  <c:v>Préstamo de lockers y/o casilleros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'Vaciado d datos servicio(mens)'!$C$57:$N$57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A-4E24-858B-314944D0454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475512"/>
        <c:axId val="207475904"/>
      </c:lineChart>
      <c:catAx>
        <c:axId val="20747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7475904"/>
        <c:crosses val="autoZero"/>
        <c:auto val="1"/>
        <c:lblAlgn val="ctr"/>
        <c:lblOffset val="100"/>
        <c:noMultiLvlLbl val="0"/>
      </c:catAx>
      <c:valAx>
        <c:axId val="20747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7475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'Vaciado d datos servicio(mens)'!$B$61</c:f>
              <c:strCache>
                <c:ptCount val="1"/>
                <c:pt idx="0">
                  <c:v>Sala para personas con limitaciones motrices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'Vaciado d datos servicio(mens)'!$C$61:$N$61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4-414E-B51D-7EB8F79FC63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946392"/>
        <c:axId val="207946784"/>
      </c:lineChart>
      <c:catAx>
        <c:axId val="207946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7946784"/>
        <c:crosses val="autoZero"/>
        <c:auto val="1"/>
        <c:lblAlgn val="ctr"/>
        <c:lblOffset val="100"/>
        <c:noMultiLvlLbl val="0"/>
      </c:catAx>
      <c:valAx>
        <c:axId val="20794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7946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'Vaciado d datos servicio(mens)'!$B$50</c:f>
              <c:strCache>
                <c:ptCount val="1"/>
                <c:pt idx="0">
                  <c:v>Préstamo a domicilio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'Vaciado d datos servicio(mens)'!$C$50:$N$50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8-4F97-B50D-9820F522930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947568"/>
        <c:axId val="207947960"/>
      </c:lineChart>
      <c:catAx>
        <c:axId val="20794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7947960"/>
        <c:crosses val="autoZero"/>
        <c:auto val="1"/>
        <c:lblAlgn val="ctr"/>
        <c:lblOffset val="100"/>
        <c:noMultiLvlLbl val="0"/>
      </c:catAx>
      <c:valAx>
        <c:axId val="207947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7947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'Vaciado d datos servicio(mens)'!$B$51</c:f>
              <c:strCache>
                <c:ptCount val="1"/>
                <c:pt idx="0">
                  <c:v>Préstamo para fotocopiado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'Vaciado d datos servicio(mens)'!$C$51:$N$51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1-4F74-AED2-E6E95C6134E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948744"/>
        <c:axId val="207949136"/>
      </c:lineChart>
      <c:catAx>
        <c:axId val="207948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7949136"/>
        <c:crosses val="autoZero"/>
        <c:auto val="1"/>
        <c:lblAlgn val="ctr"/>
        <c:lblOffset val="100"/>
        <c:noMultiLvlLbl val="0"/>
      </c:catAx>
      <c:valAx>
        <c:axId val="20794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7948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'Vaciado d datos servicio(mens)'!$B$52</c:f>
              <c:strCache>
                <c:ptCount val="1"/>
                <c:pt idx="0">
                  <c:v>Préstamo en sala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'Vaciado d datos servicio(mens)'!$C$52:$N$52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C-401A-B9C2-07DAB73153B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949920"/>
        <c:axId val="209639816"/>
      </c:lineChart>
      <c:catAx>
        <c:axId val="20794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9639816"/>
        <c:crosses val="autoZero"/>
        <c:auto val="1"/>
        <c:lblAlgn val="ctr"/>
        <c:lblOffset val="100"/>
        <c:noMultiLvlLbl val="0"/>
      </c:catAx>
      <c:valAx>
        <c:axId val="20963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794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'Vaciado d datos servicio(mens)'!$B$54</c:f>
              <c:strCache>
                <c:ptCount val="1"/>
                <c:pt idx="0">
                  <c:v>Cubículos de estudio y/o lectura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'Vaciado d datos servicio(mens)'!$C$54:$N$54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D-4B6C-A40A-9DF70D87415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640600"/>
        <c:axId val="209640992"/>
      </c:lineChart>
      <c:catAx>
        <c:axId val="209640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9640992"/>
        <c:crosses val="autoZero"/>
        <c:auto val="1"/>
        <c:lblAlgn val="ctr"/>
        <c:lblOffset val="100"/>
        <c:noMultiLvlLbl val="0"/>
      </c:catAx>
      <c:valAx>
        <c:axId val="20964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9640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'Vaciado d datos servicio(mens)'!$B$55</c:f>
              <c:strCache>
                <c:ptCount val="1"/>
                <c:pt idx="0">
                  <c:v>Sala de computadoras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'Vaciado d datos servicio(mens)'!$C$55:$N$55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8-48C5-B5B0-C651B0C7E99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641776"/>
        <c:axId val="209642168"/>
      </c:lineChart>
      <c:catAx>
        <c:axId val="20964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9642168"/>
        <c:crosses val="autoZero"/>
        <c:auto val="1"/>
        <c:lblAlgn val="ctr"/>
        <c:lblOffset val="100"/>
        <c:noMultiLvlLbl val="0"/>
      </c:catAx>
      <c:valAx>
        <c:axId val="209642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9641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'Vaciado d datos servicio(mens)'!$B$56</c:f>
              <c:strCache>
                <c:ptCount val="1"/>
                <c:pt idx="0">
                  <c:v>Formación de usuarios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'Vaciado d datos servicio(mens)'!$C$56:$N$56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0-464C-90DF-E48A5796D86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642952"/>
        <c:axId val="209643344"/>
      </c:lineChart>
      <c:catAx>
        <c:axId val="209642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9643344"/>
        <c:crosses val="autoZero"/>
        <c:auto val="1"/>
        <c:lblAlgn val="ctr"/>
        <c:lblOffset val="100"/>
        <c:noMultiLvlLbl val="0"/>
      </c:catAx>
      <c:valAx>
        <c:axId val="20964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9642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4.png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chart" Target="../charts/chart16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2" Type="http://schemas.openxmlformats.org/officeDocument/2006/relationships/chart" Target="../charts/chart5.xml"/><Relationship Id="rId16" Type="http://schemas.openxmlformats.org/officeDocument/2006/relationships/chart" Target="../charts/chart19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5" Type="http://schemas.openxmlformats.org/officeDocument/2006/relationships/chart" Target="../charts/chart18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</xdr:colOff>
      <xdr:row>0</xdr:row>
      <xdr:rowOff>0</xdr:rowOff>
    </xdr:from>
    <xdr:to>
      <xdr:col>9</xdr:col>
      <xdr:colOff>66676</xdr:colOff>
      <xdr:row>5</xdr:row>
      <xdr:rowOff>9524</xdr:rowOff>
    </xdr:to>
    <xdr:pic>
      <xdr:nvPicPr>
        <xdr:cNvPr id="12" name="Imagen 11" descr="Imagen relacionada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987"/>
        <a:stretch/>
      </xdr:blipFill>
      <xdr:spPr bwMode="auto">
        <a:xfrm>
          <a:off x="3" y="0"/>
          <a:ext cx="4400548" cy="9620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23</xdr:col>
      <xdr:colOff>182563</xdr:colOff>
      <xdr:row>0</xdr:row>
      <xdr:rowOff>176529</xdr:rowOff>
    </xdr:from>
    <xdr:to>
      <xdr:col>29</xdr:col>
      <xdr:colOff>131286</xdr:colOff>
      <xdr:row>3</xdr:row>
      <xdr:rowOff>166688</xdr:rowOff>
    </xdr:to>
    <xdr:pic>
      <xdr:nvPicPr>
        <xdr:cNvPr id="15" name="Imagen 14" descr="Imagen relacionada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3438" y="176529"/>
          <a:ext cx="1091723" cy="56165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785813</xdr:colOff>
      <xdr:row>0</xdr:row>
      <xdr:rowOff>0</xdr:rowOff>
    </xdr:from>
    <xdr:to>
      <xdr:col>31</xdr:col>
      <xdr:colOff>57149</xdr:colOff>
      <xdr:row>5</xdr:row>
      <xdr:rowOff>23813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DE4BE08-BD07-4F86-B041-038C087E4AF9}"/>
            </a:ext>
          </a:extLst>
        </xdr:cNvPr>
        <xdr:cNvGrpSpPr/>
      </xdr:nvGrpSpPr>
      <xdr:grpSpPr>
        <a:xfrm>
          <a:off x="1071563" y="0"/>
          <a:ext cx="7073177" cy="976313"/>
          <a:chOff x="1087438" y="0"/>
          <a:chExt cx="7462836" cy="976313"/>
        </a:xfrm>
      </xdr:grpSpPr>
      <xdr:pic>
        <xdr:nvPicPr>
          <xdr:cNvPr id="14" name="Imagen 13" descr="Imagen relacionada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52987"/>
          <a:stretch/>
        </xdr:blipFill>
        <xdr:spPr bwMode="auto">
          <a:xfrm flipH="1">
            <a:off x="4333874" y="0"/>
            <a:ext cx="4216400" cy="962025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16" name="CuadroTexto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1087438" y="52383"/>
            <a:ext cx="6715126" cy="9239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050">
                <a:latin typeface="Atlanta" panose="020B0502020202020204" pitchFamily="34" charset="0"/>
              </a:rPr>
              <a:t>UNIVERSIDAD MICHOACANA DE SAN NICOLÁS DE HIDALGO</a:t>
            </a:r>
          </a:p>
          <a:p>
            <a:pPr algn="ctr"/>
            <a:r>
              <a:rPr lang="es-MX" sz="1050">
                <a:latin typeface="Atlanta" panose="020B0502020202020204" pitchFamily="34" charset="0"/>
              </a:rPr>
              <a:t>DIRECCIÓN DE BIBLIOTECAS</a:t>
            </a:r>
          </a:p>
          <a:p>
            <a:pPr algn="ctr"/>
            <a:endParaRPr lang="es-MX" sz="1050">
              <a:latin typeface="Atlanta" panose="020B0502020202020204" pitchFamily="34" charset="0"/>
            </a:endParaRPr>
          </a:p>
          <a:p>
            <a:pPr algn="ctr"/>
            <a:r>
              <a:rPr lang="es-MX" sz="1200" b="1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DISPONIBILIDAD DEL SERVICIO</a:t>
            </a:r>
            <a:endParaRPr lang="es-MX" sz="12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xdr:txBody>
      </xdr:sp>
    </xdr:grpSp>
    <xdr:clientData/>
  </xdr:twoCellAnchor>
  <xdr:twoCellAnchor editAs="oneCell">
    <xdr:from>
      <xdr:col>0</xdr:col>
      <xdr:colOff>76201</xdr:colOff>
      <xdr:row>0</xdr:row>
      <xdr:rowOff>0</xdr:rowOff>
    </xdr:from>
    <xdr:to>
      <xdr:col>1</xdr:col>
      <xdr:colOff>1190625</xdr:colOff>
      <xdr:row>5</xdr:row>
      <xdr:rowOff>144173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0"/>
          <a:ext cx="1419224" cy="10966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28104</xdr:colOff>
      <xdr:row>4</xdr:row>
      <xdr:rowOff>81949</xdr:rowOff>
    </xdr:from>
    <xdr:to>
      <xdr:col>14</xdr:col>
      <xdr:colOff>643655</xdr:colOff>
      <xdr:row>6</xdr:row>
      <xdr:rowOff>291420</xdr:rowOff>
    </xdr:to>
    <xdr:pic>
      <xdr:nvPicPr>
        <xdr:cNvPr id="2" name="Imagen 1" descr="Resultado de imagen para flecha curv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186690">
          <a:off x="7800504" y="81949"/>
          <a:ext cx="615551" cy="717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615551</xdr:colOff>
      <xdr:row>16</xdr:row>
      <xdr:rowOff>120859</xdr:rowOff>
    </xdr:to>
    <xdr:pic>
      <xdr:nvPicPr>
        <xdr:cNvPr id="3" name="Imagen 2" descr="Resultado de imagen para flecha curv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186690">
          <a:off x="7772400" y="1924050"/>
          <a:ext cx="615551" cy="717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47625</xdr:colOff>
      <xdr:row>31</xdr:row>
      <xdr:rowOff>0</xdr:rowOff>
    </xdr:from>
    <xdr:to>
      <xdr:col>14</xdr:col>
      <xdr:colOff>663176</xdr:colOff>
      <xdr:row>34</xdr:row>
      <xdr:rowOff>120860</xdr:rowOff>
    </xdr:to>
    <xdr:pic>
      <xdr:nvPicPr>
        <xdr:cNvPr id="4" name="Imagen 3" descr="Resultado de imagen para flecha curv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186690">
          <a:off x="7820025" y="5543550"/>
          <a:ext cx="615551" cy="717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677333</xdr:colOff>
      <xdr:row>64</xdr:row>
      <xdr:rowOff>52917</xdr:rowOff>
    </xdr:from>
    <xdr:to>
      <xdr:col>27</xdr:col>
      <xdr:colOff>677333</xdr:colOff>
      <xdr:row>78</xdr:row>
      <xdr:rowOff>129117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677333</xdr:colOff>
      <xdr:row>78</xdr:row>
      <xdr:rowOff>116417</xdr:rowOff>
    </xdr:from>
    <xdr:to>
      <xdr:col>27</xdr:col>
      <xdr:colOff>677333</xdr:colOff>
      <xdr:row>93</xdr:row>
      <xdr:rowOff>2117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666750</xdr:colOff>
      <xdr:row>93</xdr:row>
      <xdr:rowOff>0</xdr:rowOff>
    </xdr:from>
    <xdr:to>
      <xdr:col>27</xdr:col>
      <xdr:colOff>666750</xdr:colOff>
      <xdr:row>107</xdr:row>
      <xdr:rowOff>76200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23091</xdr:colOff>
      <xdr:row>14</xdr:row>
      <xdr:rowOff>76201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44258</xdr:colOff>
      <xdr:row>0</xdr:row>
      <xdr:rowOff>0</xdr:rowOff>
    </xdr:from>
    <xdr:to>
      <xdr:col>12</xdr:col>
      <xdr:colOff>9622</xdr:colOff>
      <xdr:row>14</xdr:row>
      <xdr:rowOff>76200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41372</xdr:colOff>
      <xdr:row>0</xdr:row>
      <xdr:rowOff>1060</xdr:rowOff>
    </xdr:from>
    <xdr:to>
      <xdr:col>18</xdr:col>
      <xdr:colOff>41372</xdr:colOff>
      <xdr:row>14</xdr:row>
      <xdr:rowOff>77260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40812</xdr:colOff>
      <xdr:row>14</xdr:row>
      <xdr:rowOff>85727</xdr:rowOff>
    </xdr:from>
    <xdr:to>
      <xdr:col>12</xdr:col>
      <xdr:colOff>63903</xdr:colOff>
      <xdr:row>28</xdr:row>
      <xdr:rowOff>161927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85070</xdr:colOff>
      <xdr:row>14</xdr:row>
      <xdr:rowOff>96310</xdr:rowOff>
    </xdr:from>
    <xdr:to>
      <xdr:col>18</xdr:col>
      <xdr:colOff>50434</xdr:colOff>
      <xdr:row>28</xdr:row>
      <xdr:rowOff>172510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27754</xdr:colOff>
      <xdr:row>29</xdr:row>
      <xdr:rowOff>17691</xdr:rowOff>
    </xdr:from>
    <xdr:to>
      <xdr:col>6</xdr:col>
      <xdr:colOff>27754</xdr:colOff>
      <xdr:row>43</xdr:row>
      <xdr:rowOff>93891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68028</xdr:colOff>
      <xdr:row>28</xdr:row>
      <xdr:rowOff>176893</xdr:rowOff>
    </xdr:from>
    <xdr:to>
      <xdr:col>18</xdr:col>
      <xdr:colOff>91119</xdr:colOff>
      <xdr:row>43</xdr:row>
      <xdr:rowOff>62593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47274</xdr:colOff>
      <xdr:row>43</xdr:row>
      <xdr:rowOff>120953</xdr:rowOff>
    </xdr:from>
    <xdr:to>
      <xdr:col>6</xdr:col>
      <xdr:colOff>12638</xdr:colOff>
      <xdr:row>58</xdr:row>
      <xdr:rowOff>6653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12637</xdr:colOff>
      <xdr:row>43</xdr:row>
      <xdr:rowOff>117929</xdr:rowOff>
    </xdr:from>
    <xdr:to>
      <xdr:col>12</xdr:col>
      <xdr:colOff>12637</xdr:colOff>
      <xdr:row>58</xdr:row>
      <xdr:rowOff>3629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58</xdr:row>
      <xdr:rowOff>71059</xdr:rowOff>
    </xdr:from>
    <xdr:to>
      <xdr:col>6</xdr:col>
      <xdr:colOff>23091</xdr:colOff>
      <xdr:row>72</xdr:row>
      <xdr:rowOff>147259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66936</xdr:colOff>
      <xdr:row>58</xdr:row>
      <xdr:rowOff>69549</xdr:rowOff>
    </xdr:from>
    <xdr:to>
      <xdr:col>12</xdr:col>
      <xdr:colOff>32300</xdr:colOff>
      <xdr:row>72</xdr:row>
      <xdr:rowOff>145749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74634</xdr:colOff>
      <xdr:row>58</xdr:row>
      <xdr:rowOff>52917</xdr:rowOff>
    </xdr:from>
    <xdr:to>
      <xdr:col>18</xdr:col>
      <xdr:colOff>74634</xdr:colOff>
      <xdr:row>72</xdr:row>
      <xdr:rowOff>129117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428625</xdr:colOff>
      <xdr:row>72</xdr:row>
      <xdr:rowOff>142875</xdr:rowOff>
    </xdr:from>
    <xdr:to>
      <xdr:col>14</xdr:col>
      <xdr:colOff>418041</xdr:colOff>
      <xdr:row>96</xdr:row>
      <xdr:rowOff>116898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14</xdr:row>
      <xdr:rowOff>76696</xdr:rowOff>
    </xdr:from>
    <xdr:to>
      <xdr:col>6</xdr:col>
      <xdr:colOff>23091</xdr:colOff>
      <xdr:row>28</xdr:row>
      <xdr:rowOff>152896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43295</xdr:colOff>
      <xdr:row>28</xdr:row>
      <xdr:rowOff>185553</xdr:rowOff>
    </xdr:from>
    <xdr:to>
      <xdr:col>12</xdr:col>
      <xdr:colOff>66386</xdr:colOff>
      <xdr:row>43</xdr:row>
      <xdr:rowOff>71253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54429</xdr:colOff>
      <xdr:row>43</xdr:row>
      <xdr:rowOff>95250</xdr:rowOff>
    </xdr:from>
    <xdr:to>
      <xdr:col>18</xdr:col>
      <xdr:colOff>77520</xdr:colOff>
      <xdr:row>57</xdr:row>
      <xdr:rowOff>171450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AF108"/>
  <sheetViews>
    <sheetView zoomScale="110" zoomScaleNormal="110" workbookViewId="0">
      <selection activeCell="W10" sqref="W10:AF10"/>
    </sheetView>
  </sheetViews>
  <sheetFormatPr baseColWidth="10" defaultRowHeight="15" x14ac:dyDescent="0.25"/>
  <cols>
    <col min="1" max="1" width="4.28515625" customWidth="1"/>
    <col min="2" max="2" width="37.42578125" customWidth="1"/>
    <col min="3" max="4" width="2.7109375" customWidth="1"/>
    <col min="5" max="5" width="3" bestFit="1" customWidth="1"/>
    <col min="6" max="10" width="2.7109375" customWidth="1"/>
    <col min="11" max="11" width="2.7109375" bestFit="1" customWidth="1"/>
    <col min="12" max="16" width="2.7109375" customWidth="1"/>
    <col min="17" max="17" width="2.7109375" bestFit="1" customWidth="1"/>
    <col min="18" max="18" width="3" customWidth="1"/>
    <col min="19" max="22" width="2.7109375" customWidth="1"/>
    <col min="23" max="23" width="2.7109375" bestFit="1" customWidth="1"/>
    <col min="24" max="28" width="2.7109375" customWidth="1"/>
    <col min="29" max="29" width="2.7109375" bestFit="1" customWidth="1"/>
    <col min="30" max="32" width="2.7109375" customWidth="1"/>
  </cols>
  <sheetData>
    <row r="1" spans="1:3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29.25" customHeight="1" x14ac:dyDescent="0.25">
      <c r="A7" s="109" t="s">
        <v>70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</row>
    <row r="8" spans="1:3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5">
      <c r="A9" s="110" t="s">
        <v>5</v>
      </c>
      <c r="B9" s="110"/>
      <c r="C9" s="102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4"/>
    </row>
    <row r="10" spans="1:32" x14ac:dyDescent="0.25">
      <c r="A10" s="110" t="s">
        <v>6</v>
      </c>
      <c r="B10" s="110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 t="s">
        <v>7</v>
      </c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</row>
    <row r="11" spans="1:32" ht="18.75" customHeight="1" x14ac:dyDescent="0.25">
      <c r="A11" s="92" t="s">
        <v>8</v>
      </c>
      <c r="B11" s="92"/>
      <c r="C11" s="102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4"/>
    </row>
    <row r="12" spans="1:32" ht="18.75" customHeight="1" x14ac:dyDescent="0.25">
      <c r="A12" s="92" t="s">
        <v>9</v>
      </c>
      <c r="B12" s="92"/>
      <c r="C12" s="102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4"/>
    </row>
    <row r="13" spans="1:32" ht="7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4.25" customHeight="1" x14ac:dyDescent="0.25">
      <c r="A14" s="105" t="s">
        <v>10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</row>
    <row r="15" spans="1:32" ht="42" customHeight="1" x14ac:dyDescent="0.25">
      <c r="A15" s="106" t="s">
        <v>89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</row>
    <row r="16" spans="1:32" ht="15.75" thickBo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x14ac:dyDescent="0.25">
      <c r="A17" s="107" t="s">
        <v>32</v>
      </c>
      <c r="B17" s="108"/>
      <c r="C17" s="99" t="s">
        <v>11</v>
      </c>
      <c r="D17" s="100"/>
      <c r="E17" s="100"/>
      <c r="F17" s="100"/>
      <c r="G17" s="100"/>
      <c r="H17" s="101"/>
      <c r="I17" s="99" t="s">
        <v>28</v>
      </c>
      <c r="J17" s="100"/>
      <c r="K17" s="100"/>
      <c r="L17" s="100"/>
      <c r="M17" s="100"/>
      <c r="N17" s="101"/>
      <c r="O17" s="99" t="s">
        <v>29</v>
      </c>
      <c r="P17" s="100"/>
      <c r="Q17" s="100"/>
      <c r="R17" s="100"/>
      <c r="S17" s="100"/>
      <c r="T17" s="101"/>
      <c r="U17" s="99" t="s">
        <v>30</v>
      </c>
      <c r="V17" s="100"/>
      <c r="W17" s="100"/>
      <c r="X17" s="100"/>
      <c r="Y17" s="100"/>
      <c r="Z17" s="101"/>
      <c r="AA17" s="99" t="s">
        <v>31</v>
      </c>
      <c r="AB17" s="100"/>
      <c r="AC17" s="100"/>
      <c r="AD17" s="100"/>
      <c r="AE17" s="100"/>
      <c r="AF17" s="101"/>
    </row>
    <row r="18" spans="1:32" x14ac:dyDescent="0.25">
      <c r="A18" s="13" t="s">
        <v>1</v>
      </c>
      <c r="B18" s="14" t="s">
        <v>4</v>
      </c>
      <c r="C18" s="4" t="s">
        <v>12</v>
      </c>
      <c r="D18" s="5" t="s">
        <v>13</v>
      </c>
      <c r="E18" s="5" t="s">
        <v>13</v>
      </c>
      <c r="F18" s="5" t="s">
        <v>14</v>
      </c>
      <c r="G18" s="5" t="s">
        <v>15</v>
      </c>
      <c r="H18" s="6" t="s">
        <v>16</v>
      </c>
      <c r="I18" s="4" t="s">
        <v>12</v>
      </c>
      <c r="J18" s="5" t="s">
        <v>13</v>
      </c>
      <c r="K18" s="5" t="s">
        <v>13</v>
      </c>
      <c r="L18" s="5" t="s">
        <v>14</v>
      </c>
      <c r="M18" s="5" t="s">
        <v>15</v>
      </c>
      <c r="N18" s="6" t="s">
        <v>16</v>
      </c>
      <c r="O18" s="4" t="s">
        <v>12</v>
      </c>
      <c r="P18" s="5" t="s">
        <v>13</v>
      </c>
      <c r="Q18" s="5" t="s">
        <v>13</v>
      </c>
      <c r="R18" s="5" t="s">
        <v>14</v>
      </c>
      <c r="S18" s="5" t="s">
        <v>15</v>
      </c>
      <c r="T18" s="6" t="s">
        <v>16</v>
      </c>
      <c r="U18" s="4" t="s">
        <v>12</v>
      </c>
      <c r="V18" s="5" t="s">
        <v>13</v>
      </c>
      <c r="W18" s="5" t="s">
        <v>13</v>
      </c>
      <c r="X18" s="5" t="s">
        <v>14</v>
      </c>
      <c r="Y18" s="5" t="s">
        <v>15</v>
      </c>
      <c r="Z18" s="6" t="s">
        <v>16</v>
      </c>
      <c r="AA18" s="4" t="s">
        <v>12</v>
      </c>
      <c r="AB18" s="5" t="s">
        <v>13</v>
      </c>
      <c r="AC18" s="5" t="s">
        <v>13</v>
      </c>
      <c r="AD18" s="5" t="s">
        <v>14</v>
      </c>
      <c r="AE18" s="5" t="s">
        <v>15</v>
      </c>
      <c r="AF18" s="6" t="s">
        <v>16</v>
      </c>
    </row>
    <row r="19" spans="1:32" ht="15.75" x14ac:dyDescent="0.25">
      <c r="A19" s="19">
        <v>1</v>
      </c>
      <c r="B19" s="20" t="s">
        <v>17</v>
      </c>
      <c r="C19" s="21"/>
      <c r="D19" s="22"/>
      <c r="E19" s="22"/>
      <c r="F19" s="22"/>
      <c r="G19" s="22"/>
      <c r="H19" s="23"/>
      <c r="I19" s="21"/>
      <c r="J19" s="22"/>
      <c r="K19" s="22"/>
      <c r="L19" s="22"/>
      <c r="M19" s="22"/>
      <c r="N19" s="23"/>
      <c r="O19" s="21"/>
      <c r="P19" s="22"/>
      <c r="Q19" s="22"/>
      <c r="R19" s="22"/>
      <c r="S19" s="22"/>
      <c r="T19" s="23"/>
      <c r="U19" s="21"/>
      <c r="V19" s="22"/>
      <c r="W19" s="22"/>
      <c r="X19" s="22"/>
      <c r="Y19" s="22"/>
      <c r="Z19" s="23"/>
      <c r="AA19" s="21"/>
      <c r="AB19" s="22"/>
      <c r="AC19" s="22"/>
      <c r="AD19" s="22"/>
      <c r="AE19" s="22"/>
      <c r="AF19" s="23"/>
    </row>
    <row r="20" spans="1:32" ht="15.75" x14ac:dyDescent="0.25">
      <c r="A20" s="19">
        <v>2</v>
      </c>
      <c r="B20" s="20" t="s">
        <v>18</v>
      </c>
      <c r="C20" s="21"/>
      <c r="D20" s="22"/>
      <c r="E20" s="22"/>
      <c r="F20" s="22"/>
      <c r="G20" s="22"/>
      <c r="H20" s="23"/>
      <c r="I20" s="21"/>
      <c r="J20" s="22"/>
      <c r="K20" s="22"/>
      <c r="L20" s="22"/>
      <c r="M20" s="22"/>
      <c r="N20" s="23"/>
      <c r="O20" s="21"/>
      <c r="P20" s="22"/>
      <c r="Q20" s="22"/>
      <c r="R20" s="22"/>
      <c r="S20" s="22"/>
      <c r="T20" s="23"/>
      <c r="U20" s="21"/>
      <c r="V20" s="22"/>
      <c r="W20" s="22"/>
      <c r="X20" s="22"/>
      <c r="Y20" s="22"/>
      <c r="Z20" s="23"/>
      <c r="AA20" s="21"/>
      <c r="AB20" s="22"/>
      <c r="AC20" s="22"/>
      <c r="AD20" s="22"/>
      <c r="AE20" s="22"/>
      <c r="AF20" s="23"/>
    </row>
    <row r="21" spans="1:32" ht="15.75" x14ac:dyDescent="0.25">
      <c r="A21" s="19">
        <v>3</v>
      </c>
      <c r="B21" s="20" t="s">
        <v>19</v>
      </c>
      <c r="C21" s="21"/>
      <c r="D21" s="22"/>
      <c r="E21" s="22"/>
      <c r="F21" s="22"/>
      <c r="G21" s="22"/>
      <c r="H21" s="23"/>
      <c r="I21" s="21"/>
      <c r="J21" s="22"/>
      <c r="K21" s="22"/>
      <c r="L21" s="22"/>
      <c r="M21" s="22"/>
      <c r="N21" s="23"/>
      <c r="O21" s="21"/>
      <c r="P21" s="22"/>
      <c r="Q21" s="22"/>
      <c r="R21" s="22"/>
      <c r="S21" s="22"/>
      <c r="T21" s="23"/>
      <c r="U21" s="21"/>
      <c r="V21" s="22"/>
      <c r="W21" s="22"/>
      <c r="X21" s="22"/>
      <c r="Y21" s="22"/>
      <c r="Z21" s="23"/>
      <c r="AA21" s="21"/>
      <c r="AB21" s="22"/>
      <c r="AC21" s="22"/>
      <c r="AD21" s="22"/>
      <c r="AE21" s="22"/>
      <c r="AF21" s="23"/>
    </row>
    <row r="22" spans="1:32" ht="15.75" x14ac:dyDescent="0.25">
      <c r="A22" s="19">
        <v>4</v>
      </c>
      <c r="B22" s="20" t="s">
        <v>20</v>
      </c>
      <c r="C22" s="21"/>
      <c r="D22" s="22"/>
      <c r="E22" s="22"/>
      <c r="F22" s="22"/>
      <c r="G22" s="22"/>
      <c r="H22" s="23"/>
      <c r="I22" s="21"/>
      <c r="J22" s="22"/>
      <c r="K22" s="22"/>
      <c r="L22" s="22"/>
      <c r="M22" s="22"/>
      <c r="N22" s="23"/>
      <c r="O22" s="21"/>
      <c r="P22" s="22"/>
      <c r="Q22" s="22"/>
      <c r="R22" s="22"/>
      <c r="S22" s="22"/>
      <c r="T22" s="23"/>
      <c r="U22" s="21"/>
      <c r="V22" s="22"/>
      <c r="W22" s="22"/>
      <c r="X22" s="22"/>
      <c r="Y22" s="22"/>
      <c r="Z22" s="23"/>
      <c r="AA22" s="21"/>
      <c r="AB22" s="22"/>
      <c r="AC22" s="22"/>
      <c r="AD22" s="22"/>
      <c r="AE22" s="22"/>
      <c r="AF22" s="23"/>
    </row>
    <row r="23" spans="1:32" ht="15.75" x14ac:dyDescent="0.25">
      <c r="A23" s="19">
        <v>5</v>
      </c>
      <c r="B23" s="20" t="s">
        <v>21</v>
      </c>
      <c r="C23" s="21"/>
      <c r="D23" s="22"/>
      <c r="E23" s="22"/>
      <c r="F23" s="22"/>
      <c r="G23" s="22"/>
      <c r="H23" s="23"/>
      <c r="I23" s="21"/>
      <c r="J23" s="22"/>
      <c r="K23" s="22"/>
      <c r="L23" s="22"/>
      <c r="M23" s="22"/>
      <c r="N23" s="23"/>
      <c r="O23" s="21"/>
      <c r="P23" s="22"/>
      <c r="Q23" s="22"/>
      <c r="R23" s="22"/>
      <c r="S23" s="22"/>
      <c r="T23" s="23"/>
      <c r="U23" s="21"/>
      <c r="V23" s="22"/>
      <c r="W23" s="22"/>
      <c r="X23" s="22"/>
      <c r="Y23" s="22"/>
      <c r="Z23" s="23"/>
      <c r="AA23" s="21"/>
      <c r="AB23" s="22"/>
      <c r="AC23" s="22"/>
      <c r="AD23" s="22"/>
      <c r="AE23" s="22"/>
      <c r="AF23" s="23"/>
    </row>
    <row r="24" spans="1:32" ht="15.75" x14ac:dyDescent="0.25">
      <c r="A24" s="19">
        <v>6</v>
      </c>
      <c r="B24" s="20" t="s">
        <v>43</v>
      </c>
      <c r="C24" s="21"/>
      <c r="D24" s="22"/>
      <c r="E24" s="22"/>
      <c r="F24" s="22"/>
      <c r="G24" s="22"/>
      <c r="H24" s="23"/>
      <c r="I24" s="21"/>
      <c r="J24" s="22"/>
      <c r="K24" s="22"/>
      <c r="L24" s="22"/>
      <c r="M24" s="22"/>
      <c r="N24" s="23"/>
      <c r="O24" s="21"/>
      <c r="P24" s="22"/>
      <c r="Q24" s="22"/>
      <c r="R24" s="22"/>
      <c r="S24" s="22"/>
      <c r="T24" s="23"/>
      <c r="U24" s="21"/>
      <c r="V24" s="22"/>
      <c r="W24" s="22"/>
      <c r="X24" s="22"/>
      <c r="Y24" s="22"/>
      <c r="Z24" s="23"/>
      <c r="AA24" s="21"/>
      <c r="AB24" s="22"/>
      <c r="AC24" s="22"/>
      <c r="AD24" s="22"/>
      <c r="AE24" s="22"/>
      <c r="AF24" s="23"/>
    </row>
    <row r="25" spans="1:32" ht="15.75" x14ac:dyDescent="0.25">
      <c r="A25" s="19">
        <v>7</v>
      </c>
      <c r="B25" s="20" t="s">
        <v>22</v>
      </c>
      <c r="C25" s="21"/>
      <c r="D25" s="22"/>
      <c r="E25" s="22"/>
      <c r="F25" s="22"/>
      <c r="G25" s="22"/>
      <c r="H25" s="23"/>
      <c r="I25" s="21"/>
      <c r="J25" s="22"/>
      <c r="K25" s="22"/>
      <c r="L25" s="22"/>
      <c r="M25" s="22"/>
      <c r="N25" s="23"/>
      <c r="O25" s="21"/>
      <c r="P25" s="22"/>
      <c r="Q25" s="22"/>
      <c r="R25" s="22"/>
      <c r="S25" s="22"/>
      <c r="T25" s="23"/>
      <c r="U25" s="21"/>
      <c r="V25" s="22"/>
      <c r="W25" s="22"/>
      <c r="X25" s="22"/>
      <c r="Y25" s="22"/>
      <c r="Z25" s="23"/>
      <c r="AA25" s="21"/>
      <c r="AB25" s="22"/>
      <c r="AC25" s="22"/>
      <c r="AD25" s="22"/>
      <c r="AE25" s="22"/>
      <c r="AF25" s="23"/>
    </row>
    <row r="26" spans="1:32" ht="15.75" x14ac:dyDescent="0.25">
      <c r="A26" s="19">
        <v>8</v>
      </c>
      <c r="B26" s="20" t="s">
        <v>23</v>
      </c>
      <c r="C26" s="21"/>
      <c r="D26" s="22"/>
      <c r="E26" s="22"/>
      <c r="F26" s="22"/>
      <c r="G26" s="22"/>
      <c r="H26" s="23"/>
      <c r="I26" s="21"/>
      <c r="J26" s="22"/>
      <c r="K26" s="22"/>
      <c r="L26" s="22"/>
      <c r="M26" s="22"/>
      <c r="N26" s="23"/>
      <c r="O26" s="21"/>
      <c r="P26" s="22"/>
      <c r="Q26" s="22"/>
      <c r="R26" s="22"/>
      <c r="S26" s="22"/>
      <c r="T26" s="23"/>
      <c r="U26" s="21"/>
      <c r="V26" s="22"/>
      <c r="W26" s="22"/>
      <c r="X26" s="22"/>
      <c r="Y26" s="22"/>
      <c r="Z26" s="23"/>
      <c r="AA26" s="21"/>
      <c r="AB26" s="22"/>
      <c r="AC26" s="22"/>
      <c r="AD26" s="22"/>
      <c r="AE26" s="22"/>
      <c r="AF26" s="23"/>
    </row>
    <row r="27" spans="1:32" ht="15.75" x14ac:dyDescent="0.25">
      <c r="A27" s="19">
        <v>9</v>
      </c>
      <c r="B27" s="20" t="s">
        <v>24</v>
      </c>
      <c r="C27" s="21"/>
      <c r="D27" s="22"/>
      <c r="E27" s="22"/>
      <c r="F27" s="22"/>
      <c r="G27" s="22"/>
      <c r="H27" s="23"/>
      <c r="I27" s="21"/>
      <c r="J27" s="22"/>
      <c r="K27" s="22"/>
      <c r="L27" s="22"/>
      <c r="M27" s="22"/>
      <c r="N27" s="23"/>
      <c r="O27" s="21"/>
      <c r="P27" s="22"/>
      <c r="Q27" s="22"/>
      <c r="R27" s="22"/>
      <c r="S27" s="22"/>
      <c r="T27" s="23"/>
      <c r="U27" s="21"/>
      <c r="V27" s="22"/>
      <c r="W27" s="22"/>
      <c r="X27" s="22"/>
      <c r="Y27" s="22"/>
      <c r="Z27" s="23"/>
      <c r="AA27" s="21"/>
      <c r="AB27" s="22"/>
      <c r="AC27" s="22"/>
      <c r="AD27" s="22"/>
      <c r="AE27" s="22"/>
      <c r="AF27" s="23"/>
    </row>
    <row r="28" spans="1:32" ht="15.75" x14ac:dyDescent="0.25">
      <c r="A28" s="19">
        <v>10</v>
      </c>
      <c r="B28" s="20" t="s">
        <v>25</v>
      </c>
      <c r="C28" s="21"/>
      <c r="D28" s="22"/>
      <c r="E28" s="22"/>
      <c r="F28" s="22"/>
      <c r="G28" s="22"/>
      <c r="H28" s="23"/>
      <c r="I28" s="21"/>
      <c r="J28" s="22"/>
      <c r="K28" s="22"/>
      <c r="L28" s="22"/>
      <c r="M28" s="22"/>
      <c r="N28" s="23"/>
      <c r="O28" s="21"/>
      <c r="P28" s="22"/>
      <c r="Q28" s="22"/>
      <c r="R28" s="22"/>
      <c r="S28" s="22"/>
      <c r="T28" s="23"/>
      <c r="U28" s="21"/>
      <c r="V28" s="22"/>
      <c r="W28" s="22"/>
      <c r="X28" s="22"/>
      <c r="Y28" s="22"/>
      <c r="Z28" s="23"/>
      <c r="AA28" s="21"/>
      <c r="AB28" s="22"/>
      <c r="AC28" s="22"/>
      <c r="AD28" s="22"/>
      <c r="AE28" s="22"/>
      <c r="AF28" s="23"/>
    </row>
    <row r="29" spans="1:32" ht="15.75" x14ac:dyDescent="0.25">
      <c r="A29" s="19">
        <v>11</v>
      </c>
      <c r="B29" s="20" t="s">
        <v>26</v>
      </c>
      <c r="C29" s="21"/>
      <c r="D29" s="22"/>
      <c r="E29" s="22"/>
      <c r="F29" s="22"/>
      <c r="G29" s="22"/>
      <c r="H29" s="23"/>
      <c r="I29" s="21"/>
      <c r="J29" s="22"/>
      <c r="K29" s="22"/>
      <c r="L29" s="22"/>
      <c r="M29" s="22"/>
      <c r="N29" s="23"/>
      <c r="O29" s="21"/>
      <c r="P29" s="22"/>
      <c r="Q29" s="22"/>
      <c r="R29" s="22"/>
      <c r="S29" s="22"/>
      <c r="T29" s="23"/>
      <c r="U29" s="21"/>
      <c r="V29" s="22"/>
      <c r="W29" s="22"/>
      <c r="X29" s="22"/>
      <c r="Y29" s="22"/>
      <c r="Z29" s="23"/>
      <c r="AA29" s="21"/>
      <c r="AB29" s="22"/>
      <c r="AC29" s="22"/>
      <c r="AD29" s="22"/>
      <c r="AE29" s="22"/>
      <c r="AF29" s="23"/>
    </row>
    <row r="30" spans="1:32" ht="31.5" x14ac:dyDescent="0.25">
      <c r="A30" s="19">
        <v>12</v>
      </c>
      <c r="B30" s="25" t="s">
        <v>40</v>
      </c>
      <c r="C30" s="21"/>
      <c r="D30" s="22"/>
      <c r="E30" s="22"/>
      <c r="F30" s="22"/>
      <c r="G30" s="22"/>
      <c r="H30" s="23"/>
      <c r="I30" s="21"/>
      <c r="J30" s="22"/>
      <c r="K30" s="22"/>
      <c r="L30" s="22"/>
      <c r="M30" s="22"/>
      <c r="N30" s="23"/>
      <c r="O30" s="21"/>
      <c r="P30" s="22"/>
      <c r="Q30" s="22"/>
      <c r="R30" s="22"/>
      <c r="S30" s="22"/>
      <c r="T30" s="23"/>
      <c r="U30" s="21"/>
      <c r="V30" s="22"/>
      <c r="W30" s="22"/>
      <c r="X30" s="22"/>
      <c r="Y30" s="22"/>
      <c r="Z30" s="23"/>
      <c r="AA30" s="21"/>
      <c r="AB30" s="22"/>
      <c r="AC30" s="22"/>
      <c r="AD30" s="22"/>
      <c r="AE30" s="22"/>
      <c r="AF30" s="23"/>
    </row>
    <row r="31" spans="1:32" ht="15.75" x14ac:dyDescent="0.25">
      <c r="A31" s="19">
        <v>13</v>
      </c>
      <c r="B31" s="20" t="s">
        <v>27</v>
      </c>
      <c r="C31" s="21"/>
      <c r="D31" s="22"/>
      <c r="E31" s="22"/>
      <c r="F31" s="22"/>
      <c r="G31" s="22"/>
      <c r="H31" s="23"/>
      <c r="I31" s="21"/>
      <c r="J31" s="22"/>
      <c r="K31" s="22"/>
      <c r="L31" s="22"/>
      <c r="M31" s="22"/>
      <c r="N31" s="23"/>
      <c r="O31" s="21"/>
      <c r="P31" s="22"/>
      <c r="Q31" s="22"/>
      <c r="R31" s="22"/>
      <c r="S31" s="22"/>
      <c r="T31" s="23"/>
      <c r="U31" s="21"/>
      <c r="V31" s="22"/>
      <c r="W31" s="22"/>
      <c r="X31" s="22"/>
      <c r="Y31" s="22"/>
      <c r="Z31" s="23"/>
      <c r="AA31" s="21"/>
      <c r="AB31" s="22"/>
      <c r="AC31" s="22"/>
      <c r="AD31" s="22"/>
      <c r="AE31" s="22"/>
      <c r="AF31" s="23"/>
    </row>
    <row r="32" spans="1:32" ht="15.75" x14ac:dyDescent="0.25">
      <c r="A32" s="24">
        <v>14</v>
      </c>
      <c r="B32" s="25" t="s">
        <v>87</v>
      </c>
      <c r="C32" s="21"/>
      <c r="D32" s="22"/>
      <c r="E32" s="22"/>
      <c r="F32" s="22"/>
      <c r="G32" s="22"/>
      <c r="H32" s="23"/>
      <c r="I32" s="21"/>
      <c r="J32" s="22"/>
      <c r="K32" s="22"/>
      <c r="L32" s="22"/>
      <c r="M32" s="22"/>
      <c r="N32" s="23"/>
      <c r="O32" s="21"/>
      <c r="P32" s="22"/>
      <c r="Q32" s="22"/>
      <c r="R32" s="22"/>
      <c r="S32" s="22"/>
      <c r="T32" s="23"/>
      <c r="U32" s="21"/>
      <c r="V32" s="22"/>
      <c r="W32" s="22"/>
      <c r="X32" s="22"/>
      <c r="Y32" s="22"/>
      <c r="Z32" s="23"/>
      <c r="AA32" s="21"/>
      <c r="AB32" s="22"/>
      <c r="AC32" s="22"/>
      <c r="AD32" s="22"/>
      <c r="AE32" s="22"/>
      <c r="AF32" s="23"/>
    </row>
    <row r="33" spans="1:32" ht="16.5" thickBot="1" x14ac:dyDescent="0.3">
      <c r="A33" s="19">
        <v>15</v>
      </c>
      <c r="B33" s="20" t="s">
        <v>88</v>
      </c>
      <c r="C33" s="26"/>
      <c r="D33" s="27"/>
      <c r="E33" s="27"/>
      <c r="F33" s="27"/>
      <c r="G33" s="27"/>
      <c r="H33" s="28"/>
      <c r="I33" s="26"/>
      <c r="J33" s="27"/>
      <c r="K33" s="27"/>
      <c r="L33" s="27"/>
      <c r="M33" s="27"/>
      <c r="N33" s="28"/>
      <c r="O33" s="26"/>
      <c r="P33" s="27"/>
      <c r="Q33" s="27"/>
      <c r="R33" s="27"/>
      <c r="S33" s="27"/>
      <c r="T33" s="28"/>
      <c r="U33" s="26"/>
      <c r="V33" s="27"/>
      <c r="W33" s="27"/>
      <c r="X33" s="27"/>
      <c r="Y33" s="27"/>
      <c r="Z33" s="28"/>
      <c r="AA33" s="26"/>
      <c r="AB33" s="27"/>
      <c r="AC33" s="27"/>
      <c r="AD33" s="27"/>
      <c r="AE33" s="27"/>
      <c r="AF33" s="28"/>
    </row>
    <row r="34" spans="1:3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x14ac:dyDescent="0.25">
      <c r="A35" s="89" t="s">
        <v>33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</row>
    <row r="36" spans="1:32" ht="43.5" customHeight="1" x14ac:dyDescent="0.25">
      <c r="A36" s="90" t="s">
        <v>71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21.75" customHeight="1" x14ac:dyDescent="0.25">
      <c r="A38" s="91">
        <v>1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</row>
    <row r="39" spans="1:32" ht="18.75" customHeight="1" x14ac:dyDescent="0.25">
      <c r="A39" s="96" t="s">
        <v>90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8"/>
    </row>
    <row r="40" spans="1:32" ht="26.25" customHeight="1" thickBot="1" x14ac:dyDescent="0.3">
      <c r="A40" s="92" t="s">
        <v>34</v>
      </c>
      <c r="B40" s="92"/>
      <c r="C40" s="93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3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</row>
    <row r="41" spans="1:32" ht="19.5" customHeight="1" thickBot="1" x14ac:dyDescent="0.3">
      <c r="A41" s="94" t="s">
        <v>35</v>
      </c>
      <c r="B41" s="95"/>
      <c r="C41" s="7"/>
      <c r="D41" s="95" t="s">
        <v>38</v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7"/>
      <c r="U41" s="8" t="s">
        <v>72</v>
      </c>
      <c r="V41" s="8"/>
      <c r="W41" s="8"/>
      <c r="X41" s="8"/>
      <c r="Y41" s="8"/>
      <c r="Z41" s="8"/>
      <c r="AA41" s="8"/>
      <c r="AB41" s="8"/>
      <c r="AC41" s="8"/>
      <c r="AD41" s="8"/>
      <c r="AE41" s="8"/>
      <c r="AF41" s="9"/>
    </row>
    <row r="42" spans="1:32" ht="105" customHeight="1" x14ac:dyDescent="0.25">
      <c r="A42" s="115" t="s">
        <v>96</v>
      </c>
      <c r="B42" s="115"/>
      <c r="C42" s="116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6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</row>
    <row r="43" spans="1:32" x14ac:dyDescent="0.25">
      <c r="A43" s="10" t="s">
        <v>37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2"/>
    </row>
    <row r="44" spans="1:32" x14ac:dyDescent="0.25">
      <c r="A44" s="29"/>
      <c r="B44" s="3" t="s">
        <v>39</v>
      </c>
      <c r="C44" s="29"/>
      <c r="D44" s="3" t="s">
        <v>69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29"/>
      <c r="S44" s="3" t="s">
        <v>36</v>
      </c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18"/>
    </row>
    <row r="45" spans="1:32" ht="107.25" customHeight="1" x14ac:dyDescent="0.25">
      <c r="A45" s="117" t="s">
        <v>91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9"/>
    </row>
    <row r="46" spans="1:32" ht="36" customHeight="1" x14ac:dyDescent="0.25">
      <c r="A46" s="112" t="s">
        <v>92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4"/>
    </row>
    <row r="47" spans="1:32" ht="124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24.75" customHeight="1" x14ac:dyDescent="0.25">
      <c r="A48" s="91">
        <v>2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</row>
    <row r="49" spans="1:32" ht="18.75" customHeight="1" x14ac:dyDescent="0.25">
      <c r="A49" s="96" t="s">
        <v>90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8"/>
    </row>
    <row r="50" spans="1:32" ht="21" customHeight="1" thickBot="1" x14ac:dyDescent="0.3">
      <c r="A50" s="92" t="s">
        <v>34</v>
      </c>
      <c r="B50" s="92"/>
      <c r="C50" s="93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</row>
    <row r="51" spans="1:32" ht="15.75" thickBot="1" x14ac:dyDescent="0.3">
      <c r="A51" s="94" t="s">
        <v>35</v>
      </c>
      <c r="B51" s="95"/>
      <c r="C51" s="7"/>
      <c r="D51" s="95" t="s">
        <v>38</v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7"/>
      <c r="U51" s="8" t="s">
        <v>72</v>
      </c>
      <c r="V51" s="8"/>
      <c r="W51" s="8"/>
      <c r="X51" s="8"/>
      <c r="Y51" s="8"/>
      <c r="Z51" s="8"/>
      <c r="AA51" s="8"/>
      <c r="AB51" s="8"/>
      <c r="AC51" s="8"/>
      <c r="AD51" s="8"/>
      <c r="AE51" s="8"/>
      <c r="AF51" s="9"/>
    </row>
    <row r="52" spans="1:32" ht="84" customHeight="1" x14ac:dyDescent="0.25">
      <c r="A52" s="115" t="s">
        <v>96</v>
      </c>
      <c r="B52" s="115"/>
      <c r="C52" s="116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</row>
    <row r="53" spans="1:32" x14ac:dyDescent="0.25">
      <c r="A53" s="10" t="s">
        <v>37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2"/>
    </row>
    <row r="54" spans="1:32" ht="17.25" customHeight="1" x14ac:dyDescent="0.25">
      <c r="A54" s="30"/>
      <c r="B54" s="3" t="s">
        <v>39</v>
      </c>
      <c r="C54" s="29"/>
      <c r="D54" s="3" t="s">
        <v>69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29"/>
      <c r="S54" s="3" t="s">
        <v>36</v>
      </c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18"/>
    </row>
    <row r="55" spans="1:32" ht="102.75" customHeight="1" x14ac:dyDescent="0.25">
      <c r="A55" s="120" t="s">
        <v>91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2"/>
    </row>
    <row r="56" spans="1:32" ht="41.25" customHeight="1" x14ac:dyDescent="0.25">
      <c r="A56" s="112" t="s">
        <v>92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4"/>
    </row>
    <row r="57" spans="1:3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18"/>
    </row>
    <row r="58" spans="1:32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</row>
    <row r="60" spans="1:32" ht="56.25" customHeight="1" x14ac:dyDescent="0.25"/>
    <row r="66" spans="1:9" ht="32.25" customHeight="1" x14ac:dyDescent="0.25"/>
    <row r="67" spans="1:9" x14ac:dyDescent="0.25">
      <c r="A67" s="16"/>
      <c r="B67" s="16"/>
      <c r="C67" s="16"/>
      <c r="D67" s="16"/>
      <c r="E67" s="16"/>
      <c r="F67" s="16"/>
      <c r="G67" s="16"/>
      <c r="H67" s="16"/>
      <c r="I67" s="16"/>
    </row>
    <row r="68" spans="1:9" x14ac:dyDescent="0.25">
      <c r="A68" s="17"/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s="17"/>
      <c r="B69" s="17"/>
      <c r="C69" s="17"/>
      <c r="D69" s="17"/>
      <c r="E69" s="17"/>
      <c r="F69" s="17"/>
      <c r="G69" s="17"/>
      <c r="H69" s="17"/>
      <c r="I69" s="17"/>
    </row>
    <row r="70" spans="1:9" x14ac:dyDescent="0.25">
      <c r="A70" s="17"/>
      <c r="B70" s="17"/>
      <c r="C70" s="17"/>
      <c r="D70" s="17"/>
      <c r="E70" s="17"/>
      <c r="F70" s="17"/>
      <c r="G70" s="17"/>
      <c r="H70" s="17"/>
      <c r="I70" s="17"/>
    </row>
    <row r="71" spans="1:9" x14ac:dyDescent="0.25">
      <c r="A71" s="17"/>
      <c r="B71" s="17"/>
      <c r="C71" s="17"/>
      <c r="D71" s="17"/>
      <c r="E71" s="17"/>
      <c r="F71" s="17"/>
      <c r="G71" s="17"/>
      <c r="H71" s="17"/>
      <c r="I71" s="17"/>
    </row>
    <row r="72" spans="1:9" x14ac:dyDescent="0.25">
      <c r="A72" s="17"/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s="17"/>
      <c r="B73" s="17"/>
      <c r="C73" s="17"/>
      <c r="D73" s="17"/>
      <c r="E73" s="17"/>
      <c r="F73" s="17"/>
      <c r="G73" s="17"/>
      <c r="H73" s="17"/>
      <c r="I73" s="17"/>
    </row>
    <row r="74" spans="1:9" x14ac:dyDescent="0.25">
      <c r="A74" s="17"/>
      <c r="B74" s="17"/>
      <c r="C74" s="17"/>
      <c r="D74" s="17"/>
      <c r="E74" s="17"/>
      <c r="F74" s="17"/>
      <c r="G74" s="17"/>
      <c r="H74" s="17"/>
      <c r="I74" s="17"/>
    </row>
    <row r="75" spans="1:9" x14ac:dyDescent="0.25">
      <c r="A75" s="17"/>
      <c r="B75" s="17"/>
      <c r="C75" s="17"/>
      <c r="D75" s="17"/>
      <c r="E75" s="17"/>
      <c r="F75" s="17"/>
      <c r="G75" s="17"/>
      <c r="H75" s="17"/>
      <c r="I75" s="17"/>
    </row>
    <row r="76" spans="1:9" x14ac:dyDescent="0.25">
      <c r="A76" s="17"/>
      <c r="B76" s="17"/>
      <c r="C76" s="17"/>
      <c r="D76" s="17"/>
      <c r="E76" s="17"/>
      <c r="F76" s="17"/>
      <c r="G76" s="17"/>
      <c r="H76" s="17"/>
      <c r="I76" s="17"/>
    </row>
    <row r="77" spans="1:9" x14ac:dyDescent="0.25">
      <c r="A77" s="17"/>
      <c r="B77" s="17"/>
      <c r="C77" s="17"/>
      <c r="D77" s="17"/>
      <c r="E77" s="17"/>
      <c r="F77" s="17"/>
      <c r="G77" s="17"/>
      <c r="H77" s="17"/>
      <c r="I77" s="17"/>
    </row>
    <row r="78" spans="1:9" x14ac:dyDescent="0.25">
      <c r="A78" s="17"/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s="17"/>
      <c r="B79" s="17"/>
      <c r="C79" s="17"/>
      <c r="D79" s="17"/>
      <c r="E79" s="17"/>
      <c r="F79" s="17"/>
      <c r="G79" s="17"/>
      <c r="H79" s="17"/>
      <c r="I79" s="17"/>
    </row>
    <row r="80" spans="1:9" x14ac:dyDescent="0.25">
      <c r="A80" s="17"/>
      <c r="B80" s="17"/>
      <c r="C80" s="17"/>
      <c r="D80" s="17"/>
      <c r="E80" s="17"/>
      <c r="F80" s="17"/>
      <c r="G80" s="17"/>
      <c r="H80" s="17"/>
      <c r="I80" s="17"/>
    </row>
    <row r="81" spans="1:9" x14ac:dyDescent="0.25">
      <c r="A81" s="17"/>
      <c r="B81" s="17"/>
      <c r="C81" s="17"/>
      <c r="D81" s="17"/>
      <c r="E81" s="17"/>
      <c r="F81" s="17"/>
      <c r="G81" s="17"/>
      <c r="H81" s="17"/>
      <c r="I81" s="17"/>
    </row>
    <row r="82" spans="1:9" x14ac:dyDescent="0.25">
      <c r="A82" s="17"/>
      <c r="B82" s="17"/>
      <c r="C82" s="17"/>
      <c r="D82" s="17"/>
      <c r="E82" s="17"/>
      <c r="F82" s="17"/>
      <c r="G82" s="17"/>
      <c r="H82" s="17"/>
      <c r="I82" s="17"/>
    </row>
    <row r="83" spans="1:9" ht="28.5" customHeight="1" x14ac:dyDescent="0.25"/>
    <row r="100" spans="1:32" ht="24.75" customHeight="1" x14ac:dyDescent="0.25"/>
    <row r="102" spans="1:32" s="15" customFormat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</row>
    <row r="103" spans="1:32" s="15" customFormat="1" x14ac:dyDescent="0.25"/>
    <row r="104" spans="1:32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</row>
    <row r="108" spans="1:32" ht="15" customHeight="1" x14ac:dyDescent="0.25"/>
  </sheetData>
  <mergeCells count="37">
    <mergeCell ref="A56:AF56"/>
    <mergeCell ref="A50:AF50"/>
    <mergeCell ref="A51:B51"/>
    <mergeCell ref="D51:S51"/>
    <mergeCell ref="A42:AF42"/>
    <mergeCell ref="A48:AF48"/>
    <mergeCell ref="A49:AF49"/>
    <mergeCell ref="A46:AF46"/>
    <mergeCell ref="A52:AF52"/>
    <mergeCell ref="A45:AF45"/>
    <mergeCell ref="A55:AF55"/>
    <mergeCell ref="A7:AF7"/>
    <mergeCell ref="A9:B9"/>
    <mergeCell ref="C9:AF9"/>
    <mergeCell ref="A10:B10"/>
    <mergeCell ref="C10:T10"/>
    <mergeCell ref="U10:V10"/>
    <mergeCell ref="W10:AF10"/>
    <mergeCell ref="AA17:AF17"/>
    <mergeCell ref="A11:B11"/>
    <mergeCell ref="C11:AF11"/>
    <mergeCell ref="A12:B12"/>
    <mergeCell ref="C12:AF12"/>
    <mergeCell ref="A14:AF14"/>
    <mergeCell ref="A15:AF15"/>
    <mergeCell ref="A17:B17"/>
    <mergeCell ref="C17:H17"/>
    <mergeCell ref="I17:N17"/>
    <mergeCell ref="O17:T17"/>
    <mergeCell ref="U17:Z17"/>
    <mergeCell ref="A35:AF35"/>
    <mergeCell ref="A36:AF36"/>
    <mergeCell ref="A38:AF38"/>
    <mergeCell ref="A40:AF40"/>
    <mergeCell ref="A41:B41"/>
    <mergeCell ref="D41:S41"/>
    <mergeCell ref="A39:AF39"/>
  </mergeCells>
  <pageMargins left="1.2649999999999999" right="0.7" top="0.375" bottom="0.59375" header="0.3" footer="0.3"/>
  <pageSetup paperSize="9" scale="95" orientation="landscape" r:id="rId1"/>
  <headerFooter>
    <oddFooter>&amp;LVIGENTE A PARTIR DE: FEBRERO 2024&amp;CPágina &amp;P&amp;RSB_R_DS_8.7_2024_07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Q94"/>
  <sheetViews>
    <sheetView zoomScale="115" zoomScaleNormal="115" workbookViewId="0">
      <selection activeCell="C12" sqref="C12"/>
    </sheetView>
  </sheetViews>
  <sheetFormatPr baseColWidth="10" defaultRowHeight="15" x14ac:dyDescent="0.25"/>
  <cols>
    <col min="1" max="1" width="4.28515625" style="37" customWidth="1"/>
    <col min="2" max="2" width="41.5703125" style="37" customWidth="1"/>
    <col min="3" max="3" width="9.140625" style="37" customWidth="1"/>
    <col min="4" max="4" width="11.7109375" style="37" bestFit="1" customWidth="1"/>
    <col min="5" max="5" width="9" style="37" customWidth="1"/>
    <col min="6" max="6" width="10.28515625" style="37" bestFit="1" customWidth="1"/>
    <col min="7" max="7" width="9.5703125" style="37" bestFit="1" customWidth="1"/>
    <col min="8" max="8" width="6.140625" style="37" bestFit="1" customWidth="1"/>
    <col min="9" max="9" width="7.85546875" style="37" bestFit="1" customWidth="1"/>
    <col min="10" max="10" width="6.7109375" style="37" bestFit="1" customWidth="1"/>
    <col min="11" max="12" width="6.140625" style="37" bestFit="1" customWidth="1"/>
    <col min="13" max="13" width="7.5703125" style="37" customWidth="1"/>
    <col min="14" max="14" width="8.85546875" style="37" customWidth="1"/>
    <col min="15" max="16384" width="11.42578125" style="37"/>
  </cols>
  <sheetData>
    <row r="1" spans="1:17" ht="15.75" thickBot="1" x14ac:dyDescent="0.3"/>
    <row r="2" spans="1:17" x14ac:dyDescent="0.25">
      <c r="A2" s="140" t="s">
        <v>62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</row>
    <row r="3" spans="1:17" ht="15.75" thickBot="1" x14ac:dyDescent="0.3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5"/>
    </row>
    <row r="5" spans="1:17" ht="20.25" customHeight="1" thickBot="1" x14ac:dyDescent="0.3">
      <c r="A5" s="134" t="s">
        <v>1</v>
      </c>
      <c r="B5" s="136" t="s">
        <v>45</v>
      </c>
      <c r="C5" s="130" t="s">
        <v>6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2"/>
    </row>
    <row r="6" spans="1:17" ht="19.5" customHeight="1" thickBot="1" x14ac:dyDescent="0.3">
      <c r="A6" s="135"/>
      <c r="B6" s="137"/>
      <c r="C6" s="84" t="s">
        <v>57</v>
      </c>
      <c r="D6" s="84" t="s">
        <v>58</v>
      </c>
      <c r="E6" s="84" t="s">
        <v>59</v>
      </c>
      <c r="F6" s="84" t="s">
        <v>60</v>
      </c>
      <c r="G6" s="84" t="s">
        <v>61</v>
      </c>
      <c r="H6" s="84" t="s">
        <v>95</v>
      </c>
      <c r="I6" s="84" t="s">
        <v>51</v>
      </c>
      <c r="J6" s="84" t="s">
        <v>52</v>
      </c>
      <c r="K6" s="84" t="s">
        <v>53</v>
      </c>
      <c r="L6" s="84" t="s">
        <v>54</v>
      </c>
      <c r="M6" s="84" t="s">
        <v>55</v>
      </c>
      <c r="N6" s="84" t="s">
        <v>56</v>
      </c>
      <c r="P6" s="138" t="s">
        <v>50</v>
      </c>
      <c r="Q6" s="139"/>
    </row>
    <row r="7" spans="1:17" ht="25.5" customHeight="1" x14ac:dyDescent="0.25">
      <c r="A7" s="58">
        <v>1</v>
      </c>
      <c r="B7" s="59" t="s">
        <v>44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1:17" s="64" customFormat="1" x14ac:dyDescent="0.25">
      <c r="A8" s="61"/>
      <c r="B8" s="62"/>
      <c r="C8" s="63"/>
      <c r="D8" s="62"/>
    </row>
    <row r="9" spans="1:17" s="64" customFormat="1" x14ac:dyDescent="0.25">
      <c r="A9" s="134" t="s">
        <v>1</v>
      </c>
      <c r="B9" s="136" t="s">
        <v>73</v>
      </c>
      <c r="C9" s="130" t="s">
        <v>6</v>
      </c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2"/>
    </row>
    <row r="10" spans="1:17" ht="18.75" customHeight="1" x14ac:dyDescent="0.25">
      <c r="A10" s="135"/>
      <c r="B10" s="137"/>
      <c r="C10" s="84" t="s">
        <v>57</v>
      </c>
      <c r="D10" s="84" t="s">
        <v>58</v>
      </c>
      <c r="E10" s="84" t="s">
        <v>59</v>
      </c>
      <c r="F10" s="84" t="s">
        <v>60</v>
      </c>
      <c r="G10" s="84" t="s">
        <v>61</v>
      </c>
      <c r="H10" s="84" t="s">
        <v>95</v>
      </c>
      <c r="I10" s="84" t="s">
        <v>51</v>
      </c>
      <c r="J10" s="84" t="s">
        <v>52</v>
      </c>
      <c r="K10" s="84" t="s">
        <v>53</v>
      </c>
      <c r="L10" s="84" t="s">
        <v>54</v>
      </c>
      <c r="M10" s="84" t="s">
        <v>55</v>
      </c>
      <c r="N10" s="84" t="s">
        <v>56</v>
      </c>
    </row>
    <row r="11" spans="1:17" ht="15.75" x14ac:dyDescent="0.25">
      <c r="A11" s="65">
        <v>1</v>
      </c>
      <c r="B11" s="66" t="s">
        <v>17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</row>
    <row r="12" spans="1:17" ht="15.75" x14ac:dyDescent="0.25">
      <c r="A12" s="65">
        <v>2</v>
      </c>
      <c r="B12" s="66" t="s">
        <v>18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</row>
    <row r="13" spans="1:17" ht="16.5" thickBot="1" x14ac:dyDescent="0.3">
      <c r="A13" s="65">
        <v>3</v>
      </c>
      <c r="B13" s="66" t="s">
        <v>19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</row>
    <row r="14" spans="1:17" ht="15" customHeight="1" x14ac:dyDescent="0.25">
      <c r="A14" s="65">
        <v>4</v>
      </c>
      <c r="B14" s="66" t="s">
        <v>20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P14" s="123" t="s">
        <v>48</v>
      </c>
      <c r="Q14" s="124"/>
    </row>
    <row r="15" spans="1:17" ht="15.75" x14ac:dyDescent="0.25">
      <c r="A15" s="65">
        <v>5</v>
      </c>
      <c r="B15" s="66" t="s">
        <v>21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P15" s="125"/>
      <c r="Q15" s="126"/>
    </row>
    <row r="16" spans="1:17" ht="16.5" thickBot="1" x14ac:dyDescent="0.3">
      <c r="A16" s="65">
        <v>6</v>
      </c>
      <c r="B16" s="66" t="s">
        <v>43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P16" s="127"/>
      <c r="Q16" s="128"/>
    </row>
    <row r="17" spans="1:17" ht="15.75" x14ac:dyDescent="0.25">
      <c r="A17" s="65">
        <v>7</v>
      </c>
      <c r="B17" s="66" t="s">
        <v>22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</row>
    <row r="18" spans="1:17" ht="15.75" x14ac:dyDescent="0.25">
      <c r="A18" s="65">
        <v>8</v>
      </c>
      <c r="B18" s="66" t="s">
        <v>23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</row>
    <row r="19" spans="1:17" ht="15.75" x14ac:dyDescent="0.25">
      <c r="A19" s="65">
        <v>9</v>
      </c>
      <c r="B19" s="66" t="s">
        <v>24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</row>
    <row r="20" spans="1:17" ht="15.75" x14ac:dyDescent="0.25">
      <c r="A20" s="65">
        <v>10</v>
      </c>
      <c r="B20" s="66" t="s">
        <v>25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</row>
    <row r="21" spans="1:17" ht="15.75" x14ac:dyDescent="0.25">
      <c r="A21" s="65">
        <v>11</v>
      </c>
      <c r="B21" s="66" t="s">
        <v>26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</row>
    <row r="22" spans="1:17" ht="31.5" x14ac:dyDescent="0.25">
      <c r="A22" s="65">
        <v>12</v>
      </c>
      <c r="B22" s="69" t="s">
        <v>40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1:17" ht="15.75" x14ac:dyDescent="0.25">
      <c r="A23" s="65">
        <v>13</v>
      </c>
      <c r="B23" s="66" t="s">
        <v>27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</row>
    <row r="24" spans="1:17" ht="15.75" x14ac:dyDescent="0.25">
      <c r="A24" s="65">
        <v>14</v>
      </c>
      <c r="B24" s="69" t="s">
        <v>87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</row>
    <row r="25" spans="1:17" ht="15.75" x14ac:dyDescent="0.25">
      <c r="A25" s="65">
        <v>15</v>
      </c>
      <c r="B25" s="66" t="s">
        <v>88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7" spans="1:17" x14ac:dyDescent="0.25">
      <c r="A27" s="146" t="s">
        <v>1</v>
      </c>
      <c r="B27" s="129" t="s">
        <v>49</v>
      </c>
      <c r="C27" s="130" t="s">
        <v>6</v>
      </c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2"/>
    </row>
    <row r="28" spans="1:17" ht="30" customHeight="1" x14ac:dyDescent="0.25">
      <c r="A28" s="146"/>
      <c r="B28" s="129"/>
      <c r="C28" s="84" t="s">
        <v>57</v>
      </c>
      <c r="D28" s="84" t="s">
        <v>58</v>
      </c>
      <c r="E28" s="84" t="s">
        <v>59</v>
      </c>
      <c r="F28" s="84" t="s">
        <v>60</v>
      </c>
      <c r="G28" s="84" t="s">
        <v>61</v>
      </c>
      <c r="H28" s="84" t="s">
        <v>95</v>
      </c>
      <c r="I28" s="84" t="s">
        <v>51</v>
      </c>
      <c r="J28" s="84" t="s">
        <v>52</v>
      </c>
      <c r="K28" s="84" t="s">
        <v>53</v>
      </c>
      <c r="L28" s="84" t="s">
        <v>54</v>
      </c>
      <c r="M28" s="84" t="s">
        <v>55</v>
      </c>
      <c r="N28" s="84" t="s">
        <v>56</v>
      </c>
    </row>
    <row r="29" spans="1:17" ht="15.75" x14ac:dyDescent="0.25">
      <c r="A29" s="65">
        <v>1</v>
      </c>
      <c r="B29" s="66" t="s">
        <v>17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</row>
    <row r="30" spans="1:17" ht="16.5" thickBot="1" x14ac:dyDescent="0.3">
      <c r="A30" s="65">
        <v>2</v>
      </c>
      <c r="B30" s="66" t="s">
        <v>18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1:17" ht="15.75" x14ac:dyDescent="0.25">
      <c r="A31" s="65">
        <v>3</v>
      </c>
      <c r="B31" s="66" t="s">
        <v>19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P31" s="123" t="s">
        <v>47</v>
      </c>
      <c r="Q31" s="124"/>
    </row>
    <row r="32" spans="1:17" ht="15" customHeight="1" x14ac:dyDescent="0.25">
      <c r="A32" s="65">
        <v>4</v>
      </c>
      <c r="B32" s="66" t="s">
        <v>20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P32" s="125"/>
      <c r="Q32" s="126"/>
    </row>
    <row r="33" spans="1:17" ht="16.5" thickBot="1" x14ac:dyDescent="0.3">
      <c r="A33" s="65">
        <v>5</v>
      </c>
      <c r="B33" s="66" t="s">
        <v>21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P33" s="127"/>
      <c r="Q33" s="128"/>
    </row>
    <row r="34" spans="1:17" ht="15.75" x14ac:dyDescent="0.25">
      <c r="A34" s="65">
        <v>6</v>
      </c>
      <c r="B34" s="66" t="s">
        <v>43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</row>
    <row r="35" spans="1:17" ht="15.75" x14ac:dyDescent="0.25">
      <c r="A35" s="65">
        <v>7</v>
      </c>
      <c r="B35" s="66" t="s">
        <v>22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</row>
    <row r="36" spans="1:17" ht="15.75" x14ac:dyDescent="0.25">
      <c r="A36" s="65">
        <v>8</v>
      </c>
      <c r="B36" s="66" t="s">
        <v>23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</row>
    <row r="37" spans="1:17" ht="15.75" x14ac:dyDescent="0.25">
      <c r="A37" s="65">
        <v>9</v>
      </c>
      <c r="B37" s="66" t="s">
        <v>24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</row>
    <row r="38" spans="1:17" ht="15.75" x14ac:dyDescent="0.25">
      <c r="A38" s="65">
        <v>10</v>
      </c>
      <c r="B38" s="66" t="s">
        <v>25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</row>
    <row r="39" spans="1:17" ht="15.75" x14ac:dyDescent="0.25">
      <c r="A39" s="65">
        <v>11</v>
      </c>
      <c r="B39" s="66" t="s">
        <v>26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</row>
    <row r="40" spans="1:17" ht="31.5" x14ac:dyDescent="0.25">
      <c r="A40" s="65">
        <v>12</v>
      </c>
      <c r="B40" s="69" t="s">
        <v>40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</row>
    <row r="41" spans="1:17" ht="15.75" x14ac:dyDescent="0.25">
      <c r="A41" s="65">
        <v>13</v>
      </c>
      <c r="B41" s="66" t="s">
        <v>27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</row>
    <row r="42" spans="1:17" ht="15.75" x14ac:dyDescent="0.25">
      <c r="A42" s="65">
        <v>14</v>
      </c>
      <c r="B42" s="69" t="s">
        <v>87</v>
      </c>
      <c r="C42" s="67"/>
      <c r="D42" s="67"/>
      <c r="E42" s="67"/>
      <c r="F42" s="67"/>
      <c r="G42" s="67"/>
      <c r="H42" s="67"/>
      <c r="J42" s="67"/>
      <c r="K42" s="67"/>
      <c r="L42" s="67"/>
      <c r="M42" s="67"/>
      <c r="N42" s="67"/>
    </row>
    <row r="43" spans="1:17" ht="15.75" x14ac:dyDescent="0.25">
      <c r="A43" s="65">
        <v>15</v>
      </c>
      <c r="B43" s="66" t="s">
        <v>88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</row>
    <row r="44" spans="1:17" ht="15.75" thickBot="1" x14ac:dyDescent="0.3">
      <c r="A44" s="70"/>
      <c r="B44" s="71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1:17" ht="15" customHeight="1" x14ac:dyDescent="0.25">
      <c r="A45" s="140" t="s">
        <v>63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2"/>
    </row>
    <row r="46" spans="1:17" ht="15.75" customHeight="1" thickBot="1" x14ac:dyDescent="0.3">
      <c r="A46" s="143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5"/>
    </row>
    <row r="47" spans="1:17" ht="15.75" customHeight="1" x14ac:dyDescent="0.25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</row>
    <row r="48" spans="1:17" ht="15" customHeight="1" x14ac:dyDescent="0.25">
      <c r="A48" s="129" t="s">
        <v>67</v>
      </c>
      <c r="B48" s="129"/>
      <c r="C48" s="130" t="s">
        <v>6</v>
      </c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2"/>
      <c r="O48" s="133" t="s">
        <v>46</v>
      </c>
    </row>
    <row r="49" spans="1:15" ht="42.75" customHeight="1" x14ac:dyDescent="0.25">
      <c r="A49" s="74" t="s">
        <v>1</v>
      </c>
      <c r="B49" s="81" t="s">
        <v>68</v>
      </c>
      <c r="C49" s="84" t="s">
        <v>57</v>
      </c>
      <c r="D49" s="84" t="s">
        <v>58</v>
      </c>
      <c r="E49" s="84" t="s">
        <v>59</v>
      </c>
      <c r="F49" s="84" t="s">
        <v>60</v>
      </c>
      <c r="G49" s="84" t="s">
        <v>61</v>
      </c>
      <c r="H49" s="84" t="s">
        <v>95</v>
      </c>
      <c r="I49" s="84" t="s">
        <v>51</v>
      </c>
      <c r="J49" s="84" t="s">
        <v>52</v>
      </c>
      <c r="K49" s="84" t="s">
        <v>53</v>
      </c>
      <c r="L49" s="84" t="s">
        <v>54</v>
      </c>
      <c r="M49" s="84" t="s">
        <v>55</v>
      </c>
      <c r="N49" s="84" t="s">
        <v>56</v>
      </c>
      <c r="O49" s="133"/>
    </row>
    <row r="50" spans="1:15" ht="15.75" x14ac:dyDescent="0.25">
      <c r="A50" s="65">
        <v>1</v>
      </c>
      <c r="B50" s="66" t="s">
        <v>17</v>
      </c>
      <c r="C50" s="79" t="str">
        <f>IF(ISERROR((C$7-(C11+(C29*0.5)))/C$7)," ",(C$7-(C11+(C29*0.5)))/C$7)</f>
        <v xml:space="preserve"> </v>
      </c>
      <c r="D50" s="79" t="str">
        <f t="shared" ref="D50:N50" si="0">IF(ISERROR((D$7-(D11+(D29*0.5)))/D$7)," ",(D$7-(D11+(D29*0.5)))/D$7)</f>
        <v xml:space="preserve"> </v>
      </c>
      <c r="E50" s="79" t="str">
        <f t="shared" si="0"/>
        <v xml:space="preserve"> </v>
      </c>
      <c r="F50" s="79" t="str">
        <f t="shared" si="0"/>
        <v xml:space="preserve"> </v>
      </c>
      <c r="G50" s="79" t="str">
        <f t="shared" si="0"/>
        <v xml:space="preserve"> </v>
      </c>
      <c r="H50" s="79" t="str">
        <f t="shared" si="0"/>
        <v xml:space="preserve"> </v>
      </c>
      <c r="I50" s="79" t="str">
        <f t="shared" si="0"/>
        <v xml:space="preserve"> </v>
      </c>
      <c r="J50" s="79" t="str">
        <f t="shared" si="0"/>
        <v xml:space="preserve"> </v>
      </c>
      <c r="K50" s="79" t="str">
        <f t="shared" si="0"/>
        <v xml:space="preserve"> </v>
      </c>
      <c r="L50" s="79" t="str">
        <f t="shared" si="0"/>
        <v xml:space="preserve"> </v>
      </c>
      <c r="M50" s="79" t="str">
        <f t="shared" si="0"/>
        <v xml:space="preserve"> </v>
      </c>
      <c r="N50" s="79" t="str">
        <f t="shared" si="0"/>
        <v xml:space="preserve"> </v>
      </c>
      <c r="O50" s="80" t="str">
        <f>IFERROR(AVERAGE(C50:N50)," ")</f>
        <v xml:space="preserve"> </v>
      </c>
    </row>
    <row r="51" spans="1:15" ht="15.75" x14ac:dyDescent="0.25">
      <c r="A51" s="65">
        <v>2</v>
      </c>
      <c r="B51" s="66" t="s">
        <v>18</v>
      </c>
      <c r="C51" s="79" t="str">
        <f t="shared" ref="C51:N51" si="1">IF(ISERROR((C$7-(C12+(C30*0.5)))/C$7)," ",(C$7-(C12+(C30*0.5)))/C$7)</f>
        <v xml:space="preserve"> </v>
      </c>
      <c r="D51" s="79" t="str">
        <f t="shared" si="1"/>
        <v xml:space="preserve"> </v>
      </c>
      <c r="E51" s="79" t="str">
        <f t="shared" si="1"/>
        <v xml:space="preserve"> </v>
      </c>
      <c r="F51" s="79" t="str">
        <f t="shared" si="1"/>
        <v xml:space="preserve"> </v>
      </c>
      <c r="G51" s="79" t="str">
        <f t="shared" si="1"/>
        <v xml:space="preserve"> </v>
      </c>
      <c r="H51" s="79" t="str">
        <f t="shared" si="1"/>
        <v xml:space="preserve"> </v>
      </c>
      <c r="I51" s="79" t="str">
        <f t="shared" si="1"/>
        <v xml:space="preserve"> </v>
      </c>
      <c r="J51" s="79" t="str">
        <f t="shared" si="1"/>
        <v xml:space="preserve"> </v>
      </c>
      <c r="K51" s="79" t="str">
        <f t="shared" si="1"/>
        <v xml:space="preserve"> </v>
      </c>
      <c r="L51" s="79" t="str">
        <f t="shared" si="1"/>
        <v xml:space="preserve"> </v>
      </c>
      <c r="M51" s="79" t="str">
        <f t="shared" si="1"/>
        <v xml:space="preserve"> </v>
      </c>
      <c r="N51" s="79" t="str">
        <f t="shared" si="1"/>
        <v xml:space="preserve"> </v>
      </c>
      <c r="O51" s="80" t="str">
        <f t="shared" ref="O51:O64" si="2">IFERROR(AVERAGE(C51:N51)," ")</f>
        <v xml:space="preserve"> </v>
      </c>
    </row>
    <row r="52" spans="1:15" ht="15.75" x14ac:dyDescent="0.25">
      <c r="A52" s="65">
        <v>3</v>
      </c>
      <c r="B52" s="66" t="s">
        <v>19</v>
      </c>
      <c r="C52" s="79" t="str">
        <f t="shared" ref="C52:N52" si="3">IF(ISERROR((C$7-(C13+(C31*0.5)))/C$7)," ",(C$7-(C13+(C31*0.5)))/C$7)</f>
        <v xml:space="preserve"> </v>
      </c>
      <c r="D52" s="79" t="str">
        <f t="shared" si="3"/>
        <v xml:space="preserve"> </v>
      </c>
      <c r="E52" s="79" t="str">
        <f t="shared" si="3"/>
        <v xml:space="preserve"> </v>
      </c>
      <c r="F52" s="79" t="str">
        <f t="shared" si="3"/>
        <v xml:space="preserve"> </v>
      </c>
      <c r="G52" s="79" t="str">
        <f t="shared" si="3"/>
        <v xml:space="preserve"> </v>
      </c>
      <c r="H52" s="79" t="str">
        <f t="shared" si="3"/>
        <v xml:space="preserve"> </v>
      </c>
      <c r="I52" s="79" t="str">
        <f t="shared" si="3"/>
        <v xml:space="preserve"> </v>
      </c>
      <c r="J52" s="79" t="str">
        <f t="shared" si="3"/>
        <v xml:space="preserve"> </v>
      </c>
      <c r="K52" s="79" t="str">
        <f t="shared" si="3"/>
        <v xml:space="preserve"> </v>
      </c>
      <c r="L52" s="79" t="str">
        <f t="shared" si="3"/>
        <v xml:space="preserve"> </v>
      </c>
      <c r="M52" s="79" t="str">
        <f t="shared" si="3"/>
        <v xml:space="preserve"> </v>
      </c>
      <c r="N52" s="79" t="str">
        <f t="shared" si="3"/>
        <v xml:space="preserve"> </v>
      </c>
      <c r="O52" s="80" t="str">
        <f t="shared" si="2"/>
        <v xml:space="preserve"> </v>
      </c>
    </row>
    <row r="53" spans="1:15" ht="15.75" x14ac:dyDescent="0.25">
      <c r="A53" s="65">
        <v>4</v>
      </c>
      <c r="B53" s="75" t="s">
        <v>20</v>
      </c>
      <c r="C53" s="79" t="str">
        <f t="shared" ref="C53:N53" si="4">IF(ISERROR((C$7-(C14+(C32*0.5)))/C$7)," ",(C$7-(C14+(C32*0.5)))/C$7)</f>
        <v xml:space="preserve"> </v>
      </c>
      <c r="D53" s="79" t="str">
        <f t="shared" si="4"/>
        <v xml:space="preserve"> </v>
      </c>
      <c r="E53" s="79" t="str">
        <f t="shared" si="4"/>
        <v xml:space="preserve"> </v>
      </c>
      <c r="F53" s="79" t="str">
        <f t="shared" si="4"/>
        <v xml:space="preserve"> </v>
      </c>
      <c r="G53" s="79" t="str">
        <f t="shared" si="4"/>
        <v xml:space="preserve"> </v>
      </c>
      <c r="H53" s="79" t="str">
        <f t="shared" si="4"/>
        <v xml:space="preserve"> </v>
      </c>
      <c r="I53" s="79" t="str">
        <f t="shared" si="4"/>
        <v xml:space="preserve"> </v>
      </c>
      <c r="J53" s="79" t="str">
        <f t="shared" si="4"/>
        <v xml:space="preserve"> </v>
      </c>
      <c r="K53" s="79" t="str">
        <f t="shared" si="4"/>
        <v xml:space="preserve"> </v>
      </c>
      <c r="L53" s="79" t="str">
        <f t="shared" si="4"/>
        <v xml:space="preserve"> </v>
      </c>
      <c r="M53" s="79" t="str">
        <f t="shared" si="4"/>
        <v xml:space="preserve"> </v>
      </c>
      <c r="N53" s="79" t="str">
        <f t="shared" si="4"/>
        <v xml:space="preserve"> </v>
      </c>
      <c r="O53" s="80" t="str">
        <f t="shared" si="2"/>
        <v xml:space="preserve"> </v>
      </c>
    </row>
    <row r="54" spans="1:15" ht="15.75" x14ac:dyDescent="0.25">
      <c r="A54" s="65">
        <v>5</v>
      </c>
      <c r="B54" s="66" t="s">
        <v>21</v>
      </c>
      <c r="C54" s="79" t="str">
        <f t="shared" ref="C54:N54" si="5">IF(ISERROR((C$7-(C15+(C33*0.5)))/C$7)," ",(C$7-(C15+(C33*0.5)))/C$7)</f>
        <v xml:space="preserve"> </v>
      </c>
      <c r="D54" s="79" t="str">
        <f t="shared" si="5"/>
        <v xml:space="preserve"> </v>
      </c>
      <c r="E54" s="79" t="str">
        <f t="shared" si="5"/>
        <v xml:space="preserve"> </v>
      </c>
      <c r="F54" s="79" t="str">
        <f t="shared" si="5"/>
        <v xml:space="preserve"> </v>
      </c>
      <c r="G54" s="79" t="str">
        <f t="shared" si="5"/>
        <v xml:space="preserve"> </v>
      </c>
      <c r="H54" s="79" t="str">
        <f t="shared" si="5"/>
        <v xml:space="preserve"> </v>
      </c>
      <c r="I54" s="79" t="str">
        <f t="shared" si="5"/>
        <v xml:space="preserve"> </v>
      </c>
      <c r="J54" s="79" t="str">
        <f t="shared" si="5"/>
        <v xml:space="preserve"> </v>
      </c>
      <c r="K54" s="79" t="str">
        <f t="shared" si="5"/>
        <v xml:space="preserve"> </v>
      </c>
      <c r="L54" s="79" t="str">
        <f t="shared" si="5"/>
        <v xml:space="preserve"> </v>
      </c>
      <c r="M54" s="79" t="str">
        <f t="shared" si="5"/>
        <v xml:space="preserve"> </v>
      </c>
      <c r="N54" s="79" t="str">
        <f t="shared" si="5"/>
        <v xml:space="preserve"> </v>
      </c>
      <c r="O54" s="80" t="str">
        <f t="shared" si="2"/>
        <v xml:space="preserve"> </v>
      </c>
    </row>
    <row r="55" spans="1:15" ht="15.75" x14ac:dyDescent="0.25">
      <c r="A55" s="65">
        <v>6</v>
      </c>
      <c r="B55" s="66" t="s">
        <v>43</v>
      </c>
      <c r="C55" s="79" t="str">
        <f t="shared" ref="C55:N55" si="6">IF(ISERROR((C$7-(C16+(C34*0.5)))/C$7)," ",(C$7-(C16+(C34*0.5)))/C$7)</f>
        <v xml:space="preserve"> </v>
      </c>
      <c r="D55" s="79" t="str">
        <f t="shared" si="6"/>
        <v xml:space="preserve"> </v>
      </c>
      <c r="E55" s="79" t="str">
        <f t="shared" si="6"/>
        <v xml:space="preserve"> </v>
      </c>
      <c r="F55" s="79" t="str">
        <f t="shared" si="6"/>
        <v xml:space="preserve"> </v>
      </c>
      <c r="G55" s="79" t="str">
        <f t="shared" si="6"/>
        <v xml:space="preserve"> </v>
      </c>
      <c r="H55" s="79" t="str">
        <f t="shared" si="6"/>
        <v xml:space="preserve"> </v>
      </c>
      <c r="I55" s="79" t="str">
        <f t="shared" si="6"/>
        <v xml:space="preserve"> </v>
      </c>
      <c r="J55" s="79" t="str">
        <f t="shared" si="6"/>
        <v xml:space="preserve"> </v>
      </c>
      <c r="K55" s="79" t="str">
        <f t="shared" si="6"/>
        <v xml:space="preserve"> </v>
      </c>
      <c r="L55" s="79" t="str">
        <f t="shared" si="6"/>
        <v xml:space="preserve"> </v>
      </c>
      <c r="M55" s="79" t="str">
        <f t="shared" si="6"/>
        <v xml:space="preserve"> </v>
      </c>
      <c r="N55" s="79" t="str">
        <f t="shared" si="6"/>
        <v xml:space="preserve"> </v>
      </c>
      <c r="O55" s="80" t="str">
        <f t="shared" si="2"/>
        <v xml:space="preserve"> </v>
      </c>
    </row>
    <row r="56" spans="1:15" ht="15.75" x14ac:dyDescent="0.25">
      <c r="A56" s="65">
        <v>7</v>
      </c>
      <c r="B56" s="66" t="s">
        <v>22</v>
      </c>
      <c r="C56" s="79" t="str">
        <f t="shared" ref="C56:N56" si="7">IF(ISERROR((C$7-(C17+(C35*0.5)))/C$7)," ",(C$7-(C17+(C35*0.5)))/C$7)</f>
        <v xml:space="preserve"> </v>
      </c>
      <c r="D56" s="79" t="str">
        <f t="shared" si="7"/>
        <v xml:space="preserve"> </v>
      </c>
      <c r="E56" s="79" t="str">
        <f t="shared" si="7"/>
        <v xml:space="preserve"> </v>
      </c>
      <c r="F56" s="79" t="str">
        <f t="shared" si="7"/>
        <v xml:space="preserve"> </v>
      </c>
      <c r="G56" s="79" t="str">
        <f t="shared" si="7"/>
        <v xml:space="preserve"> </v>
      </c>
      <c r="H56" s="79" t="str">
        <f t="shared" si="7"/>
        <v xml:space="preserve"> </v>
      </c>
      <c r="I56" s="79" t="str">
        <f t="shared" si="7"/>
        <v xml:space="preserve"> </v>
      </c>
      <c r="J56" s="79" t="str">
        <f t="shared" si="7"/>
        <v xml:space="preserve"> </v>
      </c>
      <c r="K56" s="79" t="str">
        <f t="shared" si="7"/>
        <v xml:space="preserve"> </v>
      </c>
      <c r="L56" s="79" t="str">
        <f t="shared" si="7"/>
        <v xml:space="preserve"> </v>
      </c>
      <c r="M56" s="79" t="str">
        <f t="shared" si="7"/>
        <v xml:space="preserve"> </v>
      </c>
      <c r="N56" s="79" t="str">
        <f t="shared" si="7"/>
        <v xml:space="preserve"> </v>
      </c>
      <c r="O56" s="80" t="str">
        <f t="shared" si="2"/>
        <v xml:space="preserve"> </v>
      </c>
    </row>
    <row r="57" spans="1:15" ht="15.75" x14ac:dyDescent="0.25">
      <c r="A57" s="65">
        <v>8</v>
      </c>
      <c r="B57" s="75" t="s">
        <v>23</v>
      </c>
      <c r="C57" s="79" t="str">
        <f t="shared" ref="C57:N57" si="8">IF(ISERROR((C$7-(C18+(C36*0.5)))/C$7)," ",(C$7-(C18+(C36*0.5)))/C$7)</f>
        <v xml:space="preserve"> </v>
      </c>
      <c r="D57" s="79" t="str">
        <f t="shared" si="8"/>
        <v xml:space="preserve"> </v>
      </c>
      <c r="E57" s="79" t="str">
        <f t="shared" si="8"/>
        <v xml:space="preserve"> </v>
      </c>
      <c r="F57" s="79" t="str">
        <f t="shared" si="8"/>
        <v xml:space="preserve"> </v>
      </c>
      <c r="G57" s="79" t="str">
        <f t="shared" si="8"/>
        <v xml:space="preserve"> </v>
      </c>
      <c r="H57" s="79" t="str">
        <f t="shared" si="8"/>
        <v xml:space="preserve"> </v>
      </c>
      <c r="I57" s="79" t="str">
        <f t="shared" si="8"/>
        <v xml:space="preserve"> </v>
      </c>
      <c r="J57" s="79" t="str">
        <f t="shared" si="8"/>
        <v xml:space="preserve"> </v>
      </c>
      <c r="K57" s="79" t="str">
        <f t="shared" si="8"/>
        <v xml:space="preserve"> </v>
      </c>
      <c r="L57" s="79" t="str">
        <f t="shared" si="8"/>
        <v xml:space="preserve"> </v>
      </c>
      <c r="M57" s="79" t="str">
        <f t="shared" si="8"/>
        <v xml:space="preserve"> </v>
      </c>
      <c r="N57" s="79" t="str">
        <f t="shared" si="8"/>
        <v xml:space="preserve"> </v>
      </c>
      <c r="O57" s="80" t="str">
        <f t="shared" si="2"/>
        <v xml:space="preserve"> </v>
      </c>
    </row>
    <row r="58" spans="1:15" ht="15.75" x14ac:dyDescent="0.25">
      <c r="A58" s="65">
        <v>9</v>
      </c>
      <c r="B58" s="66" t="s">
        <v>24</v>
      </c>
      <c r="C58" s="79" t="str">
        <f t="shared" ref="C58:N58" si="9">IF(ISERROR((C$7-(C19+(C37*0.5)))/C$7)," ",(C$7-(C19+(C37*0.5)))/C$7)</f>
        <v xml:space="preserve"> </v>
      </c>
      <c r="D58" s="79" t="str">
        <f t="shared" si="9"/>
        <v xml:space="preserve"> </v>
      </c>
      <c r="E58" s="79" t="str">
        <f t="shared" si="9"/>
        <v xml:space="preserve"> </v>
      </c>
      <c r="F58" s="79" t="str">
        <f t="shared" si="9"/>
        <v xml:space="preserve"> </v>
      </c>
      <c r="G58" s="79" t="str">
        <f t="shared" si="9"/>
        <v xml:space="preserve"> </v>
      </c>
      <c r="H58" s="79" t="str">
        <f t="shared" si="9"/>
        <v xml:space="preserve"> </v>
      </c>
      <c r="I58" s="79" t="str">
        <f t="shared" si="9"/>
        <v xml:space="preserve"> </v>
      </c>
      <c r="J58" s="79" t="str">
        <f t="shared" si="9"/>
        <v xml:space="preserve"> </v>
      </c>
      <c r="K58" s="79" t="str">
        <f t="shared" si="9"/>
        <v xml:space="preserve"> </v>
      </c>
      <c r="L58" s="79" t="str">
        <f t="shared" si="9"/>
        <v xml:space="preserve"> </v>
      </c>
      <c r="M58" s="79" t="str">
        <f t="shared" si="9"/>
        <v xml:space="preserve"> </v>
      </c>
      <c r="N58" s="79" t="str">
        <f t="shared" si="9"/>
        <v xml:space="preserve"> </v>
      </c>
      <c r="O58" s="80" t="str">
        <f t="shared" si="2"/>
        <v xml:space="preserve"> </v>
      </c>
    </row>
    <row r="59" spans="1:15" ht="15.75" x14ac:dyDescent="0.25">
      <c r="A59" s="65">
        <v>10</v>
      </c>
      <c r="B59" s="66" t="s">
        <v>25</v>
      </c>
      <c r="C59" s="79" t="str">
        <f t="shared" ref="C59:N59" si="10">IF(ISERROR((C$7-(C20+(C38*0.5)))/C$7)," ",(C$7-(C20+(C38*0.5)))/C$7)</f>
        <v xml:space="preserve"> </v>
      </c>
      <c r="D59" s="79" t="str">
        <f t="shared" si="10"/>
        <v xml:space="preserve"> </v>
      </c>
      <c r="E59" s="79" t="str">
        <f t="shared" si="10"/>
        <v xml:space="preserve"> </v>
      </c>
      <c r="F59" s="79" t="str">
        <f t="shared" si="10"/>
        <v xml:space="preserve"> </v>
      </c>
      <c r="G59" s="79" t="str">
        <f t="shared" si="10"/>
        <v xml:space="preserve"> </v>
      </c>
      <c r="H59" s="79" t="str">
        <f t="shared" si="10"/>
        <v xml:space="preserve"> </v>
      </c>
      <c r="I59" s="79" t="str">
        <f t="shared" si="10"/>
        <v xml:space="preserve"> </v>
      </c>
      <c r="J59" s="79" t="str">
        <f t="shared" si="10"/>
        <v xml:space="preserve"> </v>
      </c>
      <c r="K59" s="79" t="str">
        <f t="shared" si="10"/>
        <v xml:space="preserve"> </v>
      </c>
      <c r="L59" s="79" t="str">
        <f t="shared" si="10"/>
        <v xml:space="preserve"> </v>
      </c>
      <c r="M59" s="79" t="str">
        <f t="shared" si="10"/>
        <v xml:space="preserve"> </v>
      </c>
      <c r="N59" s="79" t="str">
        <f t="shared" si="10"/>
        <v xml:space="preserve"> </v>
      </c>
      <c r="O59" s="80" t="str">
        <f t="shared" si="2"/>
        <v xml:space="preserve"> </v>
      </c>
    </row>
    <row r="60" spans="1:15" ht="15.75" x14ac:dyDescent="0.25">
      <c r="A60" s="65">
        <v>11</v>
      </c>
      <c r="B60" s="66" t="s">
        <v>26</v>
      </c>
      <c r="C60" s="79" t="str">
        <f t="shared" ref="C60:N60" si="11">IF(ISERROR((C$7-(C21+(C39*0.5)))/C$7)," ",(C$7-(C21+(C39*0.5)))/C$7)</f>
        <v xml:space="preserve"> </v>
      </c>
      <c r="D60" s="79" t="str">
        <f t="shared" si="11"/>
        <v xml:space="preserve"> </v>
      </c>
      <c r="E60" s="79" t="str">
        <f t="shared" si="11"/>
        <v xml:space="preserve"> </v>
      </c>
      <c r="F60" s="79" t="str">
        <f t="shared" si="11"/>
        <v xml:space="preserve"> </v>
      </c>
      <c r="G60" s="79" t="str">
        <f t="shared" si="11"/>
        <v xml:space="preserve"> </v>
      </c>
      <c r="H60" s="79" t="str">
        <f t="shared" si="11"/>
        <v xml:space="preserve"> </v>
      </c>
      <c r="I60" s="79" t="str">
        <f t="shared" si="11"/>
        <v xml:space="preserve"> </v>
      </c>
      <c r="J60" s="79" t="str">
        <f t="shared" si="11"/>
        <v xml:space="preserve"> </v>
      </c>
      <c r="K60" s="79" t="str">
        <f t="shared" si="11"/>
        <v xml:space="preserve"> </v>
      </c>
      <c r="L60" s="79" t="str">
        <f t="shared" si="11"/>
        <v xml:space="preserve"> </v>
      </c>
      <c r="M60" s="79" t="str">
        <f t="shared" si="11"/>
        <v xml:space="preserve"> </v>
      </c>
      <c r="N60" s="79" t="str">
        <f t="shared" si="11"/>
        <v xml:space="preserve"> </v>
      </c>
      <c r="O60" s="80" t="str">
        <f t="shared" si="2"/>
        <v xml:space="preserve"> </v>
      </c>
    </row>
    <row r="61" spans="1:15" ht="31.5" x14ac:dyDescent="0.25">
      <c r="A61" s="65">
        <v>12</v>
      </c>
      <c r="B61" s="69" t="s">
        <v>40</v>
      </c>
      <c r="C61" s="79" t="str">
        <f t="shared" ref="C61:N61" si="12">IF(ISERROR((C$7-(C22+(C40*0.5)))/C$7)," ",(C$7-(C22+(C40*0.5)))/C$7)</f>
        <v xml:space="preserve"> </v>
      </c>
      <c r="D61" s="79" t="str">
        <f t="shared" si="12"/>
        <v xml:space="preserve"> </v>
      </c>
      <c r="E61" s="79" t="str">
        <f t="shared" si="12"/>
        <v xml:space="preserve"> </v>
      </c>
      <c r="F61" s="79" t="str">
        <f t="shared" si="12"/>
        <v xml:space="preserve"> </v>
      </c>
      <c r="G61" s="79" t="str">
        <f t="shared" si="12"/>
        <v xml:space="preserve"> </v>
      </c>
      <c r="H61" s="79" t="str">
        <f t="shared" si="12"/>
        <v xml:space="preserve"> </v>
      </c>
      <c r="I61" s="79" t="str">
        <f t="shared" si="12"/>
        <v xml:space="preserve"> </v>
      </c>
      <c r="J61" s="79" t="str">
        <f t="shared" si="12"/>
        <v xml:space="preserve"> </v>
      </c>
      <c r="K61" s="79" t="str">
        <f t="shared" si="12"/>
        <v xml:space="preserve"> </v>
      </c>
      <c r="L61" s="79" t="str">
        <f t="shared" si="12"/>
        <v xml:space="preserve"> </v>
      </c>
      <c r="M61" s="79" t="str">
        <f t="shared" si="12"/>
        <v xml:space="preserve"> </v>
      </c>
      <c r="N61" s="79" t="str">
        <f t="shared" si="12"/>
        <v xml:space="preserve"> </v>
      </c>
      <c r="O61" s="80" t="str">
        <f t="shared" si="2"/>
        <v xml:space="preserve"> </v>
      </c>
    </row>
    <row r="62" spans="1:15" ht="15.75" x14ac:dyDescent="0.25">
      <c r="A62" s="65">
        <v>13</v>
      </c>
      <c r="B62" s="66" t="s">
        <v>27</v>
      </c>
      <c r="C62" s="79" t="str">
        <f t="shared" ref="C62:N62" si="13">IF(ISERROR((C$7-(C23+(C41*0.5)))/C$7)," ",(C$7-(C23+(C41*0.5)))/C$7)</f>
        <v xml:space="preserve"> </v>
      </c>
      <c r="D62" s="79" t="str">
        <f t="shared" si="13"/>
        <v xml:space="preserve"> </v>
      </c>
      <c r="E62" s="79" t="str">
        <f t="shared" si="13"/>
        <v xml:space="preserve"> </v>
      </c>
      <c r="F62" s="79" t="str">
        <f t="shared" si="13"/>
        <v xml:space="preserve"> </v>
      </c>
      <c r="G62" s="79" t="str">
        <f t="shared" si="13"/>
        <v xml:space="preserve"> </v>
      </c>
      <c r="H62" s="79" t="str">
        <f t="shared" si="13"/>
        <v xml:space="preserve"> </v>
      </c>
      <c r="I62" s="79" t="str">
        <f t="shared" si="13"/>
        <v xml:space="preserve"> </v>
      </c>
      <c r="J62" s="79" t="str">
        <f t="shared" si="13"/>
        <v xml:space="preserve"> </v>
      </c>
      <c r="K62" s="79" t="str">
        <f t="shared" si="13"/>
        <v xml:space="preserve"> </v>
      </c>
      <c r="L62" s="79" t="str">
        <f t="shared" si="13"/>
        <v xml:space="preserve"> </v>
      </c>
      <c r="M62" s="79" t="str">
        <f t="shared" si="13"/>
        <v xml:space="preserve"> </v>
      </c>
      <c r="N62" s="79" t="str">
        <f t="shared" si="13"/>
        <v xml:space="preserve"> </v>
      </c>
      <c r="O62" s="80" t="str">
        <f t="shared" si="2"/>
        <v xml:space="preserve"> </v>
      </c>
    </row>
    <row r="63" spans="1:15" ht="15.75" x14ac:dyDescent="0.25">
      <c r="A63" s="65">
        <v>14</v>
      </c>
      <c r="B63" s="69" t="s">
        <v>87</v>
      </c>
      <c r="C63" s="79" t="str">
        <f t="shared" ref="C63:N63" si="14">IF(ISERROR((C$7-(C24+(C42*0.5)))/C$7)," ",(C$7-(C24+(C42*0.5)))/C$7)</f>
        <v xml:space="preserve"> </v>
      </c>
      <c r="D63" s="79" t="str">
        <f t="shared" si="14"/>
        <v xml:space="preserve"> </v>
      </c>
      <c r="E63" s="79" t="str">
        <f t="shared" si="14"/>
        <v xml:space="preserve"> </v>
      </c>
      <c r="F63" s="79" t="str">
        <f t="shared" si="14"/>
        <v xml:space="preserve"> </v>
      </c>
      <c r="G63" s="79" t="str">
        <f t="shared" si="14"/>
        <v xml:space="preserve"> </v>
      </c>
      <c r="H63" s="79" t="str">
        <f t="shared" si="14"/>
        <v xml:space="preserve"> </v>
      </c>
      <c r="I63" s="79" t="str">
        <f t="shared" si="14"/>
        <v xml:space="preserve"> </v>
      </c>
      <c r="J63" s="79" t="str">
        <f t="shared" si="14"/>
        <v xml:space="preserve"> </v>
      </c>
      <c r="K63" s="79" t="str">
        <f t="shared" si="14"/>
        <v xml:space="preserve"> </v>
      </c>
      <c r="L63" s="79" t="str">
        <f t="shared" si="14"/>
        <v xml:space="preserve"> </v>
      </c>
      <c r="M63" s="79" t="str">
        <f t="shared" si="14"/>
        <v xml:space="preserve"> </v>
      </c>
      <c r="N63" s="79" t="str">
        <f t="shared" si="14"/>
        <v xml:space="preserve"> </v>
      </c>
      <c r="O63" s="80" t="str">
        <f t="shared" si="2"/>
        <v xml:space="preserve"> </v>
      </c>
    </row>
    <row r="64" spans="1:15" ht="15.75" x14ac:dyDescent="0.25">
      <c r="A64" s="65">
        <v>15</v>
      </c>
      <c r="B64" s="66" t="s">
        <v>88</v>
      </c>
      <c r="C64" s="79" t="str">
        <f t="shared" ref="C64:N64" si="15">IF(ISERROR((C$7-(C25+(C43*0.5)))/C$7)," ",(C$7-(C25+(C43*0.5)))/C$7)</f>
        <v xml:space="preserve"> </v>
      </c>
      <c r="D64" s="79" t="str">
        <f t="shared" si="15"/>
        <v xml:space="preserve"> </v>
      </c>
      <c r="E64" s="79" t="str">
        <f t="shared" si="15"/>
        <v xml:space="preserve"> </v>
      </c>
      <c r="F64" s="79" t="str">
        <f t="shared" si="15"/>
        <v xml:space="preserve"> </v>
      </c>
      <c r="G64" s="79" t="str">
        <f t="shared" si="15"/>
        <v xml:space="preserve"> </v>
      </c>
      <c r="H64" s="79" t="str">
        <f t="shared" si="15"/>
        <v xml:space="preserve"> </v>
      </c>
      <c r="I64" s="79" t="str">
        <f t="shared" si="15"/>
        <v xml:space="preserve"> </v>
      </c>
      <c r="J64" s="79" t="str">
        <f t="shared" si="15"/>
        <v xml:space="preserve"> </v>
      </c>
      <c r="K64" s="79" t="str">
        <f t="shared" si="15"/>
        <v xml:space="preserve"> </v>
      </c>
      <c r="L64" s="79" t="str">
        <f t="shared" si="15"/>
        <v xml:space="preserve"> </v>
      </c>
      <c r="M64" s="79" t="str">
        <f t="shared" si="15"/>
        <v xml:space="preserve"> </v>
      </c>
      <c r="N64" s="79" t="str">
        <f t="shared" si="15"/>
        <v xml:space="preserve"> </v>
      </c>
      <c r="O64" s="80" t="str">
        <f t="shared" si="2"/>
        <v xml:space="preserve"> </v>
      </c>
    </row>
    <row r="65" spans="1:15" x14ac:dyDescent="0.25">
      <c r="A65" s="70"/>
      <c r="B65" s="71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7"/>
    </row>
    <row r="94" spans="1:1" x14ac:dyDescent="0.25">
      <c r="A94" s="78"/>
    </row>
  </sheetData>
  <mergeCells count="17">
    <mergeCell ref="A2:N3"/>
    <mergeCell ref="P14:Q16"/>
    <mergeCell ref="A27:A28"/>
    <mergeCell ref="B27:B28"/>
    <mergeCell ref="C27:N27"/>
    <mergeCell ref="P31:Q33"/>
    <mergeCell ref="A48:B48"/>
    <mergeCell ref="C48:N48"/>
    <mergeCell ref="O48:O49"/>
    <mergeCell ref="A5:A6"/>
    <mergeCell ref="B5:B6"/>
    <mergeCell ref="C5:N5"/>
    <mergeCell ref="P6:Q6"/>
    <mergeCell ref="A9:A10"/>
    <mergeCell ref="B9:B10"/>
    <mergeCell ref="C9:N9"/>
    <mergeCell ref="A45:N46"/>
  </mergeCells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"/>
  <sheetViews>
    <sheetView topLeftCell="E1" zoomScaleNormal="100" workbookViewId="0">
      <selection activeCell="T26" sqref="T2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T19"/>
  <sheetViews>
    <sheetView tabSelected="1" zoomScaleNormal="100" workbookViewId="0">
      <pane xSplit="1" topLeftCell="B1" activePane="topRight" state="frozen"/>
      <selection activeCell="A2" sqref="A2"/>
      <selection pane="topRight" activeCell="F6" sqref="F6"/>
    </sheetView>
  </sheetViews>
  <sheetFormatPr baseColWidth="10" defaultRowHeight="15" x14ac:dyDescent="0.25"/>
  <cols>
    <col min="1" max="1" width="19.28515625" style="37" bestFit="1" customWidth="1"/>
    <col min="2" max="2" width="14.85546875" style="37" customWidth="1"/>
    <col min="3" max="3" width="15.7109375" style="37" customWidth="1"/>
    <col min="4" max="5" width="12.5703125" style="37" customWidth="1"/>
    <col min="6" max="6" width="9.28515625" style="37" bestFit="1" customWidth="1"/>
    <col min="7" max="7" width="9.85546875" style="37" bestFit="1" customWidth="1"/>
    <col min="8" max="8" width="15" style="37" bestFit="1" customWidth="1"/>
    <col min="9" max="9" width="12.28515625" style="37" bestFit="1" customWidth="1"/>
    <col min="10" max="10" width="9.28515625" style="37" bestFit="1" customWidth="1"/>
    <col min="11" max="11" width="13.140625" style="37" bestFit="1" customWidth="1"/>
    <col min="12" max="12" width="15.140625" style="37" bestFit="1" customWidth="1"/>
    <col min="13" max="13" width="12.28515625" style="37" bestFit="1" customWidth="1"/>
    <col min="14" max="14" width="18" style="37" customWidth="1"/>
    <col min="15" max="15" width="16.140625" style="37" customWidth="1"/>
    <col min="16" max="16" width="13" style="37" bestFit="1" customWidth="1"/>
    <col min="17" max="17" width="9.85546875" style="37" bestFit="1" customWidth="1"/>
    <col min="18" max="18" width="13.7109375" style="37" customWidth="1"/>
    <col min="19" max="19" width="16.140625" style="37" customWidth="1"/>
    <col min="20" max="20" width="17" style="37" customWidth="1"/>
    <col min="21" max="21" width="14" style="37" customWidth="1"/>
    <col min="22" max="16384" width="11.42578125" style="37"/>
  </cols>
  <sheetData>
    <row r="1" spans="1:20" ht="26.25" customHeight="1" thickBot="1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  <c r="O1" s="36"/>
      <c r="P1" s="36"/>
      <c r="Q1" s="36"/>
      <c r="R1" s="35"/>
      <c r="S1" s="35"/>
      <c r="T1" s="35"/>
    </row>
    <row r="2" spans="1:20" ht="28.5" customHeight="1" x14ac:dyDescent="0.25">
      <c r="A2" s="156" t="s">
        <v>6</v>
      </c>
      <c r="B2" s="156" t="s">
        <v>2</v>
      </c>
      <c r="C2" s="156" t="s">
        <v>94</v>
      </c>
      <c r="D2" s="150" t="s">
        <v>0</v>
      </c>
      <c r="E2" s="151"/>
      <c r="F2" s="151"/>
      <c r="G2" s="151"/>
      <c r="H2" s="151"/>
      <c r="I2" s="151"/>
      <c r="J2" s="151"/>
      <c r="K2" s="151"/>
      <c r="L2" s="151"/>
      <c r="M2" s="152"/>
      <c r="N2" s="147" t="s">
        <v>41</v>
      </c>
      <c r="O2" s="148"/>
      <c r="P2" s="148"/>
      <c r="Q2" s="149"/>
      <c r="R2" s="153" t="s">
        <v>93</v>
      </c>
      <c r="S2" s="160" t="s">
        <v>3</v>
      </c>
      <c r="T2" s="160" t="s">
        <v>46</v>
      </c>
    </row>
    <row r="3" spans="1:20" ht="57.75" customHeight="1" thickBot="1" x14ac:dyDescent="0.3">
      <c r="A3" s="157"/>
      <c r="B3" s="157"/>
      <c r="C3" s="159"/>
      <c r="D3" s="83" t="s">
        <v>74</v>
      </c>
      <c r="E3" s="83" t="s">
        <v>75</v>
      </c>
      <c r="F3" s="83" t="s">
        <v>79</v>
      </c>
      <c r="G3" s="83" t="s">
        <v>80</v>
      </c>
      <c r="H3" s="83" t="s">
        <v>81</v>
      </c>
      <c r="I3" s="83" t="s">
        <v>82</v>
      </c>
      <c r="J3" s="83" t="s">
        <v>83</v>
      </c>
      <c r="K3" s="83" t="s">
        <v>84</v>
      </c>
      <c r="L3" s="38" t="s">
        <v>85</v>
      </c>
      <c r="M3" s="82" t="s">
        <v>86</v>
      </c>
      <c r="N3" s="161" t="s">
        <v>66</v>
      </c>
      <c r="O3" s="161" t="s">
        <v>65</v>
      </c>
      <c r="P3" s="161" t="s">
        <v>64</v>
      </c>
      <c r="Q3" s="161" t="s">
        <v>42</v>
      </c>
      <c r="R3" s="154"/>
      <c r="S3" s="136"/>
      <c r="T3" s="136"/>
    </row>
    <row r="4" spans="1:20" s="45" customFormat="1" ht="54" customHeight="1" x14ac:dyDescent="0.25">
      <c r="A4" s="39" t="s">
        <v>77</v>
      </c>
      <c r="B4" s="40"/>
      <c r="C4" s="34">
        <f>SUM(D4:M4)</f>
        <v>0</v>
      </c>
      <c r="D4" s="41"/>
      <c r="E4" s="42"/>
      <c r="F4" s="42"/>
      <c r="G4" s="43"/>
      <c r="H4" s="43"/>
      <c r="I4" s="43"/>
      <c r="J4" s="43"/>
      <c r="K4" s="43"/>
      <c r="L4" s="44"/>
      <c r="M4" s="43"/>
      <c r="N4" s="162"/>
      <c r="O4" s="162"/>
      <c r="P4" s="162"/>
      <c r="Q4" s="162"/>
      <c r="R4" s="155"/>
      <c r="S4" s="137"/>
      <c r="T4" s="137"/>
    </row>
    <row r="5" spans="1:20" ht="19.5" customHeight="1" x14ac:dyDescent="0.3">
      <c r="A5" s="46" t="s">
        <v>57</v>
      </c>
      <c r="B5" s="33">
        <f>D5+E5+F5+G5+H5+I5+J5+K5+L5+M5</f>
        <v>0</v>
      </c>
      <c r="C5" s="31">
        <f t="shared" ref="C5:C16" si="0">C4+B5-Q5</f>
        <v>0</v>
      </c>
      <c r="D5" s="47"/>
      <c r="E5" s="48"/>
      <c r="F5" s="48"/>
      <c r="G5" s="49"/>
      <c r="H5" s="49"/>
      <c r="I5" s="49"/>
      <c r="J5" s="49"/>
      <c r="K5" s="49"/>
      <c r="L5" s="50"/>
      <c r="M5" s="49"/>
      <c r="N5" s="51"/>
      <c r="O5" s="52"/>
      <c r="P5" s="52"/>
      <c r="Q5" s="53"/>
      <c r="R5" s="56">
        <f t="shared" ref="R5:R16" si="1">C5-N5-O5-P5</f>
        <v>0</v>
      </c>
      <c r="S5" s="57" t="str">
        <f>IFERROR(R5*100/C5," ")</f>
        <v xml:space="preserve"> </v>
      </c>
      <c r="T5" s="158" t="str">
        <f>IFERROR(AVERAGE(S5:S16)," ")</f>
        <v xml:space="preserve"> </v>
      </c>
    </row>
    <row r="6" spans="1:20" ht="18.75" x14ac:dyDescent="0.3">
      <c r="A6" s="46" t="s">
        <v>58</v>
      </c>
      <c r="B6" s="33">
        <f t="shared" ref="B6:B16" si="2">D6+E6+F6+G6+H6+I6+J6+K6+L6+M6</f>
        <v>0</v>
      </c>
      <c r="C6" s="31">
        <f t="shared" si="0"/>
        <v>0</v>
      </c>
      <c r="D6" s="47"/>
      <c r="E6" s="47"/>
      <c r="F6" s="47"/>
      <c r="G6" s="47"/>
      <c r="H6" s="47"/>
      <c r="I6" s="47"/>
      <c r="J6" s="47"/>
      <c r="K6" s="47"/>
      <c r="L6" s="54"/>
      <c r="M6" s="47"/>
      <c r="N6" s="51"/>
      <c r="O6" s="52"/>
      <c r="P6" s="52"/>
      <c r="Q6" s="53"/>
      <c r="R6" s="56">
        <f t="shared" si="1"/>
        <v>0</v>
      </c>
      <c r="S6" s="57" t="str">
        <f t="shared" ref="S6:S16" si="3">IFERROR(R6*100/C6," ")</f>
        <v xml:space="preserve"> </v>
      </c>
      <c r="T6" s="158"/>
    </row>
    <row r="7" spans="1:20" ht="18.75" x14ac:dyDescent="0.3">
      <c r="A7" s="46" t="s">
        <v>59</v>
      </c>
      <c r="B7" s="33">
        <f t="shared" si="2"/>
        <v>0</v>
      </c>
      <c r="C7" s="31">
        <f t="shared" si="0"/>
        <v>0</v>
      </c>
      <c r="D7" s="47"/>
      <c r="E7" s="47"/>
      <c r="F7" s="47"/>
      <c r="G7" s="47"/>
      <c r="H7" s="47"/>
      <c r="I7" s="47"/>
      <c r="J7" s="47"/>
      <c r="K7" s="47"/>
      <c r="L7" s="54"/>
      <c r="M7" s="47"/>
      <c r="N7" s="51"/>
      <c r="O7" s="52"/>
      <c r="P7" s="52"/>
      <c r="Q7" s="53"/>
      <c r="R7" s="56">
        <f t="shared" si="1"/>
        <v>0</v>
      </c>
      <c r="S7" s="57" t="str">
        <f t="shared" si="3"/>
        <v xml:space="preserve"> </v>
      </c>
      <c r="T7" s="158"/>
    </row>
    <row r="8" spans="1:20" ht="18.75" x14ac:dyDescent="0.3">
      <c r="A8" s="46" t="s">
        <v>60</v>
      </c>
      <c r="B8" s="33">
        <f t="shared" si="2"/>
        <v>0</v>
      </c>
      <c r="C8" s="31">
        <f t="shared" si="0"/>
        <v>0</v>
      </c>
      <c r="D8" s="47"/>
      <c r="E8" s="47"/>
      <c r="F8" s="47"/>
      <c r="G8" s="47"/>
      <c r="H8" s="47"/>
      <c r="I8" s="47"/>
      <c r="J8" s="47"/>
      <c r="K8" s="47"/>
      <c r="L8" s="54"/>
      <c r="M8" s="47"/>
      <c r="N8" s="51"/>
      <c r="O8" s="52"/>
      <c r="P8" s="52"/>
      <c r="Q8" s="53"/>
      <c r="R8" s="56">
        <f t="shared" si="1"/>
        <v>0</v>
      </c>
      <c r="S8" s="57" t="str">
        <f t="shared" si="3"/>
        <v xml:space="preserve"> </v>
      </c>
      <c r="T8" s="158"/>
    </row>
    <row r="9" spans="1:20" ht="18.75" x14ac:dyDescent="0.3">
      <c r="A9" s="46" t="s">
        <v>61</v>
      </c>
      <c r="B9" s="33">
        <f t="shared" si="2"/>
        <v>0</v>
      </c>
      <c r="C9" s="31">
        <f t="shared" si="0"/>
        <v>0</v>
      </c>
      <c r="D9" s="47"/>
      <c r="E9" s="47"/>
      <c r="F9" s="47"/>
      <c r="G9" s="47"/>
      <c r="H9" s="47"/>
      <c r="I9" s="47"/>
      <c r="J9" s="47"/>
      <c r="K9" s="47"/>
      <c r="L9" s="54"/>
      <c r="M9" s="47"/>
      <c r="N9" s="51"/>
      <c r="O9" s="52"/>
      <c r="P9" s="52"/>
      <c r="Q9" s="53"/>
      <c r="R9" s="56">
        <f t="shared" si="1"/>
        <v>0</v>
      </c>
      <c r="S9" s="57" t="str">
        <f t="shared" si="3"/>
        <v xml:space="preserve"> </v>
      </c>
      <c r="T9" s="158"/>
    </row>
    <row r="10" spans="1:20" ht="18.75" x14ac:dyDescent="0.3">
      <c r="A10" s="46" t="s">
        <v>76</v>
      </c>
      <c r="B10" s="33">
        <f t="shared" si="2"/>
        <v>0</v>
      </c>
      <c r="C10" s="31">
        <f t="shared" si="0"/>
        <v>0</v>
      </c>
      <c r="D10" s="47"/>
      <c r="E10" s="47"/>
      <c r="F10" s="47"/>
      <c r="G10" s="47"/>
      <c r="H10" s="47"/>
      <c r="I10" s="47"/>
      <c r="J10" s="47"/>
      <c r="K10" s="47"/>
      <c r="L10" s="54"/>
      <c r="M10" s="47"/>
      <c r="N10" s="51"/>
      <c r="O10" s="52"/>
      <c r="P10" s="52"/>
      <c r="Q10" s="53"/>
      <c r="R10" s="56">
        <f t="shared" si="1"/>
        <v>0</v>
      </c>
      <c r="S10" s="57" t="str">
        <f t="shared" si="3"/>
        <v xml:space="preserve"> </v>
      </c>
      <c r="T10" s="158"/>
    </row>
    <row r="11" spans="1:20" ht="18.75" x14ac:dyDescent="0.3">
      <c r="A11" s="46" t="s">
        <v>51</v>
      </c>
      <c r="B11" s="33">
        <f t="shared" si="2"/>
        <v>0</v>
      </c>
      <c r="C11" s="31">
        <f t="shared" si="0"/>
        <v>0</v>
      </c>
      <c r="D11" s="47"/>
      <c r="E11" s="47"/>
      <c r="F11" s="47"/>
      <c r="G11" s="47"/>
      <c r="H11" s="47"/>
      <c r="I11" s="47"/>
      <c r="J11" s="47"/>
      <c r="K11" s="47"/>
      <c r="L11" s="54"/>
      <c r="M11" s="47"/>
      <c r="N11" s="51"/>
      <c r="O11" s="52"/>
      <c r="P11" s="52"/>
      <c r="Q11" s="53"/>
      <c r="R11" s="56">
        <f t="shared" si="1"/>
        <v>0</v>
      </c>
      <c r="S11" s="57" t="str">
        <f t="shared" si="3"/>
        <v xml:space="preserve"> </v>
      </c>
      <c r="T11" s="158"/>
    </row>
    <row r="12" spans="1:20" ht="18.75" x14ac:dyDescent="0.3">
      <c r="A12" s="46" t="s">
        <v>52</v>
      </c>
      <c r="B12" s="33">
        <f t="shared" si="2"/>
        <v>0</v>
      </c>
      <c r="C12" s="31">
        <f t="shared" si="0"/>
        <v>0</v>
      </c>
      <c r="D12" s="47"/>
      <c r="E12" s="47"/>
      <c r="F12" s="47"/>
      <c r="G12" s="47"/>
      <c r="H12" s="47"/>
      <c r="I12" s="47"/>
      <c r="J12" s="47"/>
      <c r="K12" s="47"/>
      <c r="L12" s="54"/>
      <c r="M12" s="47"/>
      <c r="N12" s="51"/>
      <c r="O12" s="52"/>
      <c r="P12" s="52"/>
      <c r="Q12" s="53"/>
      <c r="R12" s="56">
        <f t="shared" si="1"/>
        <v>0</v>
      </c>
      <c r="S12" s="57" t="str">
        <f t="shared" si="3"/>
        <v xml:space="preserve"> </v>
      </c>
      <c r="T12" s="158"/>
    </row>
    <row r="13" spans="1:20" ht="18.75" x14ac:dyDescent="0.3">
      <c r="A13" s="46" t="s">
        <v>53</v>
      </c>
      <c r="B13" s="33">
        <f t="shared" si="2"/>
        <v>0</v>
      </c>
      <c r="C13" s="31">
        <f t="shared" si="0"/>
        <v>0</v>
      </c>
      <c r="D13" s="47"/>
      <c r="E13" s="47"/>
      <c r="F13" s="47"/>
      <c r="G13" s="47"/>
      <c r="H13" s="47"/>
      <c r="I13" s="47"/>
      <c r="J13" s="47"/>
      <c r="K13" s="47"/>
      <c r="L13" s="54"/>
      <c r="M13" s="47"/>
      <c r="N13" s="51"/>
      <c r="O13" s="52"/>
      <c r="P13" s="52"/>
      <c r="Q13" s="53"/>
      <c r="R13" s="56">
        <f t="shared" si="1"/>
        <v>0</v>
      </c>
      <c r="S13" s="57" t="str">
        <f t="shared" si="3"/>
        <v xml:space="preserve"> </v>
      </c>
      <c r="T13" s="158"/>
    </row>
    <row r="14" spans="1:20" ht="18.75" x14ac:dyDescent="0.3">
      <c r="A14" s="46" t="s">
        <v>54</v>
      </c>
      <c r="B14" s="33">
        <f t="shared" si="2"/>
        <v>0</v>
      </c>
      <c r="C14" s="31">
        <f t="shared" si="0"/>
        <v>0</v>
      </c>
      <c r="D14" s="47"/>
      <c r="E14" s="47"/>
      <c r="F14" s="47"/>
      <c r="G14" s="47"/>
      <c r="H14" s="47"/>
      <c r="I14" s="47"/>
      <c r="J14" s="47"/>
      <c r="K14" s="47"/>
      <c r="L14" s="54"/>
      <c r="M14" s="47"/>
      <c r="N14" s="51"/>
      <c r="O14" s="52"/>
      <c r="P14" s="52"/>
      <c r="Q14" s="53"/>
      <c r="R14" s="56">
        <f t="shared" si="1"/>
        <v>0</v>
      </c>
      <c r="S14" s="57" t="str">
        <f t="shared" si="3"/>
        <v xml:space="preserve"> </v>
      </c>
      <c r="T14" s="158"/>
    </row>
    <row r="15" spans="1:20" ht="18.75" x14ac:dyDescent="0.3">
      <c r="A15" s="46" t="s">
        <v>55</v>
      </c>
      <c r="B15" s="33">
        <f t="shared" si="2"/>
        <v>0</v>
      </c>
      <c r="C15" s="31">
        <f t="shared" si="0"/>
        <v>0</v>
      </c>
      <c r="D15" s="47"/>
      <c r="E15" s="47"/>
      <c r="F15" s="47"/>
      <c r="G15" s="47"/>
      <c r="H15" s="47"/>
      <c r="I15" s="47"/>
      <c r="J15" s="47"/>
      <c r="K15" s="47"/>
      <c r="L15" s="54"/>
      <c r="M15" s="47"/>
      <c r="N15" s="51"/>
      <c r="O15" s="52"/>
      <c r="P15" s="52"/>
      <c r="Q15" s="53"/>
      <c r="R15" s="56">
        <f t="shared" si="1"/>
        <v>0</v>
      </c>
      <c r="S15" s="57" t="str">
        <f t="shared" si="3"/>
        <v xml:space="preserve"> </v>
      </c>
      <c r="T15" s="158"/>
    </row>
    <row r="16" spans="1:20" ht="18.75" x14ac:dyDescent="0.3">
      <c r="A16" s="46" t="s">
        <v>56</v>
      </c>
      <c r="B16" s="33">
        <f t="shared" si="2"/>
        <v>0</v>
      </c>
      <c r="C16" s="32">
        <f t="shared" si="0"/>
        <v>0</v>
      </c>
      <c r="D16" s="47"/>
      <c r="E16" s="47"/>
      <c r="F16" s="47"/>
      <c r="G16" s="47"/>
      <c r="H16" s="47"/>
      <c r="I16" s="47"/>
      <c r="J16" s="47"/>
      <c r="K16" s="47"/>
      <c r="L16" s="54"/>
      <c r="M16" s="47"/>
      <c r="N16" s="51"/>
      <c r="O16" s="52"/>
      <c r="P16" s="52"/>
      <c r="Q16" s="53"/>
      <c r="R16" s="56">
        <f t="shared" si="1"/>
        <v>0</v>
      </c>
      <c r="S16" s="57" t="str">
        <f t="shared" si="3"/>
        <v xml:space="preserve"> </v>
      </c>
      <c r="T16" s="158"/>
    </row>
    <row r="17" spans="3:14" ht="21.75" customHeight="1" x14ac:dyDescent="0.25">
      <c r="C17" s="85" t="s">
        <v>42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5"/>
    </row>
    <row r="18" spans="3:14" ht="34.5" customHeight="1" x14ac:dyDescent="0.25">
      <c r="C18" s="83" t="s">
        <v>78</v>
      </c>
      <c r="D18" s="86">
        <f t="shared" ref="D18:L18" si="4">SUM(D4:D16)-D17</f>
        <v>0</v>
      </c>
      <c r="E18" s="86">
        <f t="shared" si="4"/>
        <v>0</v>
      </c>
      <c r="F18" s="86">
        <f t="shared" si="4"/>
        <v>0</v>
      </c>
      <c r="G18" s="86">
        <f t="shared" si="4"/>
        <v>0</v>
      </c>
      <c r="H18" s="86">
        <f t="shared" si="4"/>
        <v>0</v>
      </c>
      <c r="I18" s="86">
        <f t="shared" si="4"/>
        <v>0</v>
      </c>
      <c r="J18" s="86">
        <f t="shared" si="4"/>
        <v>0</v>
      </c>
      <c r="K18" s="86">
        <f t="shared" si="4"/>
        <v>0</v>
      </c>
      <c r="L18" s="86">
        <f t="shared" si="4"/>
        <v>0</v>
      </c>
      <c r="M18" s="86">
        <f>SUM(M4:M17)</f>
        <v>0</v>
      </c>
    </row>
    <row r="19" spans="3:14" ht="18.75" x14ac:dyDescent="0.3">
      <c r="D19" s="87"/>
      <c r="E19" s="87"/>
      <c r="F19" s="87"/>
      <c r="G19" s="87"/>
      <c r="H19" s="87"/>
      <c r="I19" s="87"/>
      <c r="J19" s="87"/>
      <c r="K19" s="87"/>
      <c r="L19" s="87"/>
      <c r="M19" s="88">
        <f>SUM(D18:M18)</f>
        <v>0</v>
      </c>
    </row>
  </sheetData>
  <sheetProtection password="F455" sheet="1" objects="1" scenarios="1"/>
  <protectedRanges>
    <protectedRange password="F455" sqref="B5:C16" name="Vol totales del mes"/>
  </protectedRanges>
  <mergeCells count="13">
    <mergeCell ref="N2:Q2"/>
    <mergeCell ref="D2:M2"/>
    <mergeCell ref="R2:R4"/>
    <mergeCell ref="A2:A3"/>
    <mergeCell ref="T5:T16"/>
    <mergeCell ref="B2:B3"/>
    <mergeCell ref="C2:C3"/>
    <mergeCell ref="S2:S4"/>
    <mergeCell ref="T2:T4"/>
    <mergeCell ref="N3:N4"/>
    <mergeCell ref="O3:O4"/>
    <mergeCell ref="P3:P4"/>
    <mergeCell ref="Q3:Q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 Registro DS(diario)</vt:lpstr>
      <vt:lpstr>Vaciado d datos servicio(mens)</vt:lpstr>
      <vt:lpstr>Gráficas DS</vt:lpstr>
      <vt:lpstr>Concentrado Final DC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2024-02-06T14:15:26Z</cp:lastPrinted>
  <dcterms:created xsi:type="dcterms:W3CDTF">2016-02-03T14:50:45Z</dcterms:created>
  <dcterms:modified xsi:type="dcterms:W3CDTF">2024-02-12T15:40:15Z</dcterms:modified>
</cp:coreProperties>
</file>